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715" windowHeight="8895" tabRatio="735" activeTab="0"/>
  </bookViews>
  <sheets>
    <sheet name="西・南" sheetId="1" r:id="rId1"/>
    <sheet name="東・北・中央" sheetId="2" r:id="rId2"/>
  </sheets>
  <definedNames>
    <definedName name="_xlnm.Print_Area" localSheetId="0">'西・南'!$A$1:$H$36</definedName>
    <definedName name="_xlnm.Print_Area" localSheetId="1">'東・北・中央'!$A$1:$H$36</definedName>
  </definedNames>
  <calcPr fullCalcOnLoad="1"/>
</workbook>
</file>

<file path=xl/sharedStrings.xml><?xml version="1.0" encoding="utf-8"?>
<sst xmlns="http://schemas.openxmlformats.org/spreadsheetml/2006/main" count="160" uniqueCount="37">
  <si>
    <t>住　　　　所</t>
  </si>
  <si>
    <t>商号又は名称</t>
  </si>
  <si>
    <t>代表者名</t>
  </si>
  <si>
    <t>㊞</t>
  </si>
  <si>
    <t>種類</t>
  </si>
  <si>
    <t>１０L（小）</t>
  </si>
  <si>
    <t>２０L（中）</t>
  </si>
  <si>
    <t>４５L（大）</t>
  </si>
  <si>
    <t>(A)</t>
  </si>
  <si>
    <t>(B)</t>
  </si>
  <si>
    <t>(C)</t>
  </si>
  <si>
    <t>ごみ処理券</t>
  </si>
  <si>
    <t>㊞</t>
  </si>
  <si>
    <t>代表者名</t>
  </si>
  <si>
    <t>商号又は名称</t>
  </si>
  <si>
    <t>住　　　　所</t>
  </si>
  <si>
    <t>合計（円）　（①×②）</t>
  </si>
  <si>
    <t>単価　（①）</t>
  </si>
  <si>
    <t>枚数（枚）　（②）</t>
  </si>
  <si>
    <t>￥</t>
  </si>
  <si>
    <t>@</t>
  </si>
  <si>
    <t>単価（円）　（①）</t>
  </si>
  <si>
    <t>入札内訳書　（　　　回目）</t>
  </si>
  <si>
    <t>（西・南ブロック)</t>
  </si>
  <si>
    <t>※各業務の単価は小数点第２位までとします。
※合計金額に小数点第１位以下の端数が生じた場合は切り捨てしてください。
   （各種類の合計金額ごとに切り捨てしてください）</t>
  </si>
  <si>
    <t>（東・北・中央ブロック)</t>
  </si>
  <si>
    <t>燃えないごみ用</t>
  </si>
  <si>
    <t>燃えるごみ用</t>
  </si>
  <si>
    <t>小計</t>
  </si>
  <si>
    <t>円</t>
  </si>
  <si>
    <t>(Ａ)</t>
  </si>
  <si>
    <t>合計　(A)+(B)+（Ｃ)＝</t>
  </si>
  <si>
    <t>○作製業務</t>
  </si>
  <si>
    <t>○保管・受注・配送業務</t>
  </si>
  <si>
    <t>○在庫保管業務</t>
  </si>
  <si>
    <t>燃えるごみ用
燃えないごみ用</t>
  </si>
  <si>
    <t xml:space="preserve">  令和　６年　２月　２２日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</si>
</sst>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@&quot;"/>
    <numFmt numFmtId="179" formatCode="&quot;@#,###&quot;"/>
    <numFmt numFmtId="180" formatCode="0.00_ "/>
    <numFmt numFmtId="181" formatCode="0.000"/>
    <numFmt numFmtId="182" formatCode="#,##0_ ;[Red]\-#,##0\ "/>
    <numFmt numFmtId="183" formatCode="0.0000"/>
    <numFmt numFmtId="184" formatCode="0.0"/>
    <numFmt numFmtId="185" formatCode="0.000_ "/>
    <numFmt numFmtId="186" formatCode="0.0_ "/>
    <numFmt numFmtId="187" formatCode="0_ "/>
    <numFmt numFmtId="188" formatCode="#,##0.00_ ;[Red]\-#,##0.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38" fontId="0" fillId="33" borderId="0" xfId="49" applyFont="1" applyFill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0" fillId="33" borderId="0" xfId="49" applyFont="1" applyFill="1" applyBorder="1" applyAlignment="1">
      <alignment horizontal="right" vertical="center"/>
    </xf>
    <xf numFmtId="179" fontId="0" fillId="33" borderId="11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38" fontId="3" fillId="33" borderId="0" xfId="49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vertical="center"/>
    </xf>
    <xf numFmtId="38" fontId="0" fillId="33" borderId="0" xfId="49" applyFont="1" applyFill="1" applyAlignment="1">
      <alignment horizontal="right" vertical="center"/>
    </xf>
    <xf numFmtId="2" fontId="0" fillId="33" borderId="0" xfId="0" applyNumberFormat="1" applyFont="1" applyFill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Alignment="1">
      <alignment horizontal="center" vertical="center"/>
    </xf>
    <xf numFmtId="38" fontId="0" fillId="33" borderId="0" xfId="49" applyFont="1" applyFill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 wrapText="1"/>
    </xf>
    <xf numFmtId="38" fontId="4" fillId="33" borderId="17" xfId="49" applyFont="1" applyFill="1" applyBorder="1" applyAlignment="1">
      <alignment horizontal="center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80" zoomScaleSheetLayoutView="80" zoomScalePageLayoutView="0" workbookViewId="0" topLeftCell="A1">
      <selection activeCell="D30" sqref="D30"/>
    </sheetView>
  </sheetViews>
  <sheetFormatPr defaultColWidth="9.00390625" defaultRowHeight="13.5"/>
  <cols>
    <col min="1" max="1" width="16.625" style="1" customWidth="1"/>
    <col min="2" max="2" width="13.875" style="1" customWidth="1"/>
    <col min="3" max="3" width="3.125" style="1" bestFit="1" customWidth="1"/>
    <col min="4" max="4" width="13.625" style="32" bestFit="1" customWidth="1"/>
    <col min="5" max="5" width="15.00390625" style="1" bestFit="1" customWidth="1"/>
    <col min="6" max="6" width="3.875" style="1" bestFit="1" customWidth="1"/>
    <col min="7" max="7" width="6.875" style="11" customWidth="1"/>
    <col min="8" max="8" width="15.625" style="11" customWidth="1"/>
    <col min="9" max="9" width="3.375" style="1" customWidth="1"/>
    <col min="10" max="11" width="9.00390625" style="1" customWidth="1"/>
    <col min="12" max="12" width="14.25390625" style="32" bestFit="1" customWidth="1"/>
    <col min="13" max="14" width="15.625" style="11" customWidth="1"/>
    <col min="15" max="15" width="20.375" style="1" customWidth="1"/>
    <col min="16" max="16" width="12.75390625" style="36" bestFit="1" customWidth="1"/>
    <col min="17" max="16384" width="9.00390625" style="1" customWidth="1"/>
  </cols>
  <sheetData>
    <row r="1" spans="8:14" ht="24.75" customHeight="1">
      <c r="H1" s="38" t="s">
        <v>36</v>
      </c>
      <c r="M1" s="31"/>
      <c r="N1" s="31"/>
    </row>
    <row r="2" spans="1:14" ht="24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L2" s="1"/>
      <c r="M2" s="36"/>
      <c r="N2" s="1"/>
    </row>
    <row r="3" spans="1:14" ht="24.75" customHeight="1">
      <c r="A3" s="56" t="s">
        <v>23</v>
      </c>
      <c r="B3" s="56"/>
      <c r="C3" s="56"/>
      <c r="D3" s="56"/>
      <c r="E3" s="56"/>
      <c r="F3" s="56"/>
      <c r="G3" s="56"/>
      <c r="H3" s="56"/>
      <c r="I3" s="56"/>
      <c r="L3" s="1"/>
      <c r="M3" s="36"/>
      <c r="N3" s="1"/>
    </row>
    <row r="4" ht="24.75" customHeight="1">
      <c r="D4" s="32" t="s">
        <v>15</v>
      </c>
    </row>
    <row r="5" ht="24.75" customHeight="1">
      <c r="D5" s="32" t="s">
        <v>14</v>
      </c>
    </row>
    <row r="6" spans="4:14" ht="24.75" customHeight="1">
      <c r="D6" s="32" t="s">
        <v>13</v>
      </c>
      <c r="H6" s="26" t="s">
        <v>12</v>
      </c>
      <c r="M6" s="37"/>
      <c r="N6" s="26"/>
    </row>
    <row r="7" spans="1:14" ht="24.75" customHeight="1">
      <c r="A7" s="5"/>
      <c r="B7" s="21"/>
      <c r="C7" s="21"/>
      <c r="D7" s="33"/>
      <c r="E7" s="23"/>
      <c r="F7" s="23"/>
      <c r="G7" s="24"/>
      <c r="H7" s="24"/>
      <c r="I7" s="24"/>
      <c r="L7" s="33"/>
      <c r="M7" s="24"/>
      <c r="N7" s="24"/>
    </row>
    <row r="8" ht="24.75" customHeight="1">
      <c r="A8" s="10" t="s">
        <v>32</v>
      </c>
    </row>
    <row r="9" spans="1:14" ht="24.75" customHeight="1">
      <c r="A9" s="45" t="s">
        <v>4</v>
      </c>
      <c r="B9" s="46"/>
      <c r="C9" s="45" t="s">
        <v>21</v>
      </c>
      <c r="D9" s="46"/>
      <c r="E9" s="15" t="s">
        <v>18</v>
      </c>
      <c r="F9" s="45" t="s">
        <v>16</v>
      </c>
      <c r="G9" s="57"/>
      <c r="H9" s="46"/>
      <c r="L9" s="1"/>
      <c r="M9" s="36"/>
      <c r="N9" s="1"/>
    </row>
    <row r="10" spans="1:14" ht="24.75" customHeight="1">
      <c r="A10" s="47" t="s">
        <v>27</v>
      </c>
      <c r="B10" s="22" t="s">
        <v>5</v>
      </c>
      <c r="C10" s="14" t="s">
        <v>20</v>
      </c>
      <c r="D10" s="25"/>
      <c r="E10" s="20">
        <v>268200</v>
      </c>
      <c r="F10" s="8" t="s">
        <v>19</v>
      </c>
      <c r="G10" s="39">
        <f>IF(D10="","",ROUNDDOWN(D10*E10,0))</f>
      </c>
      <c r="H10" s="40"/>
      <c r="L10" s="1"/>
      <c r="M10" s="36"/>
      <c r="N10" s="1"/>
    </row>
    <row r="11" spans="1:8" ht="24.75" customHeight="1">
      <c r="A11" s="48"/>
      <c r="B11" s="22" t="s">
        <v>6</v>
      </c>
      <c r="C11" s="14" t="s">
        <v>20</v>
      </c>
      <c r="D11" s="25"/>
      <c r="E11" s="20">
        <v>1267000</v>
      </c>
      <c r="F11" s="8" t="s">
        <v>19</v>
      </c>
      <c r="G11" s="39">
        <f aca="true" t="shared" si="0" ref="G11:G16">IF(D11="","",ROUNDDOWN(D11*E11,0))</f>
      </c>
      <c r="H11" s="40"/>
    </row>
    <row r="12" spans="1:8" ht="24.75" customHeight="1">
      <c r="A12" s="49"/>
      <c r="B12" s="22" t="s">
        <v>7</v>
      </c>
      <c r="C12" s="14" t="s">
        <v>20</v>
      </c>
      <c r="D12" s="25"/>
      <c r="E12" s="20">
        <v>5034000</v>
      </c>
      <c r="F12" s="7" t="s">
        <v>19</v>
      </c>
      <c r="G12" s="39">
        <f t="shared" si="0"/>
      </c>
      <c r="H12" s="40"/>
    </row>
    <row r="13" spans="1:8" ht="24.75" customHeight="1">
      <c r="A13" s="47" t="s">
        <v>26</v>
      </c>
      <c r="B13" s="22" t="s">
        <v>5</v>
      </c>
      <c r="C13" s="14" t="s">
        <v>20</v>
      </c>
      <c r="D13" s="25"/>
      <c r="E13" s="20">
        <v>13200</v>
      </c>
      <c r="F13" s="8" t="s">
        <v>19</v>
      </c>
      <c r="G13" s="39">
        <f t="shared" si="0"/>
      </c>
      <c r="H13" s="40"/>
    </row>
    <row r="14" spans="1:8" ht="24.75" customHeight="1">
      <c r="A14" s="48"/>
      <c r="B14" s="22" t="s">
        <v>6</v>
      </c>
      <c r="C14" s="14" t="s">
        <v>20</v>
      </c>
      <c r="D14" s="25"/>
      <c r="E14" s="20">
        <v>60500</v>
      </c>
      <c r="F14" s="8" t="s">
        <v>19</v>
      </c>
      <c r="G14" s="39">
        <f t="shared" si="0"/>
      </c>
      <c r="H14" s="40"/>
    </row>
    <row r="15" spans="1:8" ht="24.75" customHeight="1">
      <c r="A15" s="49"/>
      <c r="B15" s="22" t="s">
        <v>7</v>
      </c>
      <c r="C15" s="14" t="s">
        <v>20</v>
      </c>
      <c r="D15" s="25"/>
      <c r="E15" s="20">
        <v>250500</v>
      </c>
      <c r="F15" s="7" t="s">
        <v>19</v>
      </c>
      <c r="G15" s="39">
        <f t="shared" si="0"/>
      </c>
      <c r="H15" s="40"/>
    </row>
    <row r="16" spans="1:8" ht="24.75" customHeight="1" thickBot="1">
      <c r="A16" s="53" t="s">
        <v>11</v>
      </c>
      <c r="B16" s="54"/>
      <c r="C16" s="14" t="s">
        <v>20</v>
      </c>
      <c r="D16" s="25"/>
      <c r="E16" s="20">
        <v>117500</v>
      </c>
      <c r="F16" s="7" t="s">
        <v>19</v>
      </c>
      <c r="G16" s="39">
        <f t="shared" si="0"/>
      </c>
      <c r="H16" s="40"/>
    </row>
    <row r="17" spans="1:16" s="6" customFormat="1" ht="24.75" customHeight="1" thickBot="1" thickTop="1">
      <c r="A17" s="50" t="s">
        <v>28</v>
      </c>
      <c r="B17" s="51"/>
      <c r="C17" s="51"/>
      <c r="D17" s="52"/>
      <c r="E17" s="18">
        <f>SUM(E10:E16)</f>
        <v>7010900</v>
      </c>
      <c r="F17" s="9" t="s">
        <v>8</v>
      </c>
      <c r="G17" s="43">
        <f>IF(G16="","",SUM(G10:H16))</f>
      </c>
      <c r="H17" s="44"/>
      <c r="L17" s="32"/>
      <c r="M17" s="11"/>
      <c r="N17" s="11"/>
      <c r="O17" s="1"/>
      <c r="P17" s="36"/>
    </row>
    <row r="18" ht="24.75" customHeight="1" thickTop="1"/>
    <row r="19" ht="24.75" customHeight="1">
      <c r="A19" s="10" t="s">
        <v>33</v>
      </c>
    </row>
    <row r="20" spans="1:8" ht="24.75" customHeight="1">
      <c r="A20" s="45" t="s">
        <v>4</v>
      </c>
      <c r="B20" s="46"/>
      <c r="C20" s="45" t="s">
        <v>21</v>
      </c>
      <c r="D20" s="46"/>
      <c r="E20" s="19" t="s">
        <v>18</v>
      </c>
      <c r="F20" s="45" t="s">
        <v>16</v>
      </c>
      <c r="G20" s="57"/>
      <c r="H20" s="46"/>
    </row>
    <row r="21" spans="1:8" ht="24.75" customHeight="1">
      <c r="A21" s="58" t="s">
        <v>35</v>
      </c>
      <c r="B21" s="22" t="s">
        <v>5</v>
      </c>
      <c r="C21" s="14" t="s">
        <v>20</v>
      </c>
      <c r="D21" s="25"/>
      <c r="E21" s="16">
        <v>295100</v>
      </c>
      <c r="F21" s="8" t="s">
        <v>19</v>
      </c>
      <c r="G21" s="39">
        <f>IF(D21="","",ROUNDDOWN(D21*E21,0))</f>
      </c>
      <c r="H21" s="40"/>
    </row>
    <row r="22" spans="1:8" ht="24.75" customHeight="1">
      <c r="A22" s="48"/>
      <c r="B22" s="22" t="s">
        <v>6</v>
      </c>
      <c r="C22" s="14" t="s">
        <v>20</v>
      </c>
      <c r="D22" s="25"/>
      <c r="E22" s="16">
        <v>1259000</v>
      </c>
      <c r="F22" s="8" t="s">
        <v>19</v>
      </c>
      <c r="G22" s="39">
        <f>IF(D22="","",ROUNDDOWN(D22*E22,0))</f>
      </c>
      <c r="H22" s="40"/>
    </row>
    <row r="23" spans="1:8" ht="24.75" customHeight="1">
      <c r="A23" s="49"/>
      <c r="B23" s="22" t="s">
        <v>7</v>
      </c>
      <c r="C23" s="14" t="s">
        <v>20</v>
      </c>
      <c r="D23" s="25"/>
      <c r="E23" s="16">
        <v>5361300</v>
      </c>
      <c r="F23" s="8" t="s">
        <v>19</v>
      </c>
      <c r="G23" s="39">
        <f>IF(D23="","",ROUNDDOWN(D23*E23,0))</f>
      </c>
      <c r="H23" s="40"/>
    </row>
    <row r="24" spans="1:8" ht="24.75" customHeight="1" thickBot="1">
      <c r="A24" s="53" t="s">
        <v>11</v>
      </c>
      <c r="B24" s="54"/>
      <c r="C24" s="14" t="s">
        <v>20</v>
      </c>
      <c r="D24" s="25"/>
      <c r="E24" s="17">
        <v>151900</v>
      </c>
      <c r="F24" s="7" t="s">
        <v>19</v>
      </c>
      <c r="G24" s="39">
        <f>IF(D24="","",ROUNDDOWN(D24*E24,0))</f>
      </c>
      <c r="H24" s="40"/>
    </row>
    <row r="25" spans="1:16" s="6" customFormat="1" ht="24.75" customHeight="1" thickBot="1" thickTop="1">
      <c r="A25" s="50" t="s">
        <v>28</v>
      </c>
      <c r="B25" s="51"/>
      <c r="C25" s="51"/>
      <c r="D25" s="52"/>
      <c r="E25" s="18">
        <f>SUM(E21:E24)</f>
        <v>7067300</v>
      </c>
      <c r="F25" s="9" t="s">
        <v>9</v>
      </c>
      <c r="G25" s="43">
        <f>IF(G24="","",SUM(G21:H24))</f>
      </c>
      <c r="H25" s="44"/>
      <c r="L25" s="32"/>
      <c r="M25" s="11"/>
      <c r="N25" s="11"/>
      <c r="O25" s="1"/>
      <c r="P25" s="36"/>
    </row>
    <row r="26" spans="1:8" ht="24.75" customHeight="1" thickTop="1">
      <c r="A26" s="2"/>
      <c r="B26" s="2"/>
      <c r="C26" s="3"/>
      <c r="D26" s="34"/>
      <c r="E26" s="4"/>
      <c r="F26" s="3"/>
      <c r="G26" s="13"/>
      <c r="H26" s="13"/>
    </row>
    <row r="27" ht="24.75" customHeight="1">
      <c r="A27" s="10" t="s">
        <v>34</v>
      </c>
    </row>
    <row r="28" spans="1:8" ht="24.75" customHeight="1">
      <c r="A28" s="45" t="s">
        <v>4</v>
      </c>
      <c r="B28" s="46"/>
      <c r="C28" s="45" t="s">
        <v>17</v>
      </c>
      <c r="D28" s="46"/>
      <c r="E28" s="19" t="s">
        <v>18</v>
      </c>
      <c r="F28" s="45" t="s">
        <v>16</v>
      </c>
      <c r="G28" s="57"/>
      <c r="H28" s="46"/>
    </row>
    <row r="29" spans="1:8" ht="24.75" customHeight="1">
      <c r="A29" s="58" t="s">
        <v>35</v>
      </c>
      <c r="B29" s="22" t="s">
        <v>5</v>
      </c>
      <c r="C29" s="14" t="s">
        <v>20</v>
      </c>
      <c r="D29" s="25"/>
      <c r="E29" s="16">
        <v>189900</v>
      </c>
      <c r="F29" s="8" t="s">
        <v>19</v>
      </c>
      <c r="G29" s="39">
        <f>IF(D29="","",ROUNDDOWN(D29*E29,0))</f>
      </c>
      <c r="H29" s="40"/>
    </row>
    <row r="30" spans="1:8" ht="24.75" customHeight="1">
      <c r="A30" s="48"/>
      <c r="B30" s="22" t="s">
        <v>6</v>
      </c>
      <c r="C30" s="14" t="s">
        <v>20</v>
      </c>
      <c r="D30" s="25"/>
      <c r="E30" s="16">
        <v>642500</v>
      </c>
      <c r="F30" s="8" t="s">
        <v>19</v>
      </c>
      <c r="G30" s="39">
        <f>IF(D30="","",ROUNDDOWN(D30*E30,0))</f>
      </c>
      <c r="H30" s="40"/>
    </row>
    <row r="31" spans="1:8" ht="24.75" customHeight="1">
      <c r="A31" s="49"/>
      <c r="B31" s="22" t="s">
        <v>7</v>
      </c>
      <c r="C31" s="14" t="s">
        <v>20</v>
      </c>
      <c r="D31" s="25"/>
      <c r="E31" s="16">
        <v>2912500</v>
      </c>
      <c r="F31" s="8" t="s">
        <v>19</v>
      </c>
      <c r="G31" s="39">
        <f>IF(D31="","",ROUNDDOWN(D31*E31,0))</f>
      </c>
      <c r="H31" s="40"/>
    </row>
    <row r="32" spans="1:8" ht="24.75" customHeight="1" thickBot="1">
      <c r="A32" s="53" t="s">
        <v>11</v>
      </c>
      <c r="B32" s="54"/>
      <c r="C32" s="14" t="s">
        <v>20</v>
      </c>
      <c r="D32" s="25"/>
      <c r="E32" s="17">
        <v>102500</v>
      </c>
      <c r="F32" s="7" t="s">
        <v>19</v>
      </c>
      <c r="G32" s="39">
        <f>IF(D32="","",ROUNDDOWN(D32*E32,0))</f>
      </c>
      <c r="H32" s="40"/>
    </row>
    <row r="33" spans="1:16" s="6" customFormat="1" ht="24.75" customHeight="1" thickBot="1" thickTop="1">
      <c r="A33" s="50" t="s">
        <v>28</v>
      </c>
      <c r="B33" s="51"/>
      <c r="C33" s="51"/>
      <c r="D33" s="52"/>
      <c r="E33" s="18">
        <f>SUM(E29:E32)</f>
        <v>3847400</v>
      </c>
      <c r="F33" s="9" t="s">
        <v>10</v>
      </c>
      <c r="G33" s="43">
        <f>IF(G32="","",SUM(G29:H32))</f>
      </c>
      <c r="H33" s="44"/>
      <c r="L33" s="32"/>
      <c r="M33" s="11"/>
      <c r="N33" s="11"/>
      <c r="O33" s="1"/>
      <c r="P33" s="36"/>
    </row>
    <row r="34" spans="1:16" s="6" customFormat="1" ht="24.75" customHeight="1" thickTop="1">
      <c r="A34" s="29"/>
      <c r="B34" s="29"/>
      <c r="C34" s="29"/>
      <c r="D34" s="35"/>
      <c r="E34" s="30"/>
      <c r="F34" s="27"/>
      <c r="G34" s="28"/>
      <c r="H34" s="28"/>
      <c r="L34" s="32"/>
      <c r="M34" s="11"/>
      <c r="N34" s="11"/>
      <c r="O34" s="1"/>
      <c r="P34" s="36"/>
    </row>
    <row r="35" spans="2:9" ht="24.75" customHeight="1">
      <c r="B35" s="21" t="s">
        <v>31</v>
      </c>
      <c r="C35" s="21"/>
      <c r="E35" s="42">
        <f>IF(G33="","",G17+G25+G33)</f>
      </c>
      <c r="F35" s="42"/>
      <c r="G35" s="42"/>
      <c r="H35" s="24" t="s">
        <v>29</v>
      </c>
      <c r="I35" s="24"/>
    </row>
    <row r="36" spans="1:9" ht="45" customHeight="1">
      <c r="A36" s="41" t="s">
        <v>24</v>
      </c>
      <c r="B36" s="41"/>
      <c r="C36" s="41"/>
      <c r="D36" s="41"/>
      <c r="E36" s="41"/>
      <c r="F36" s="41"/>
      <c r="G36" s="41"/>
      <c r="H36" s="41"/>
      <c r="I36" s="41"/>
    </row>
  </sheetData>
  <sheetProtection/>
  <mergeCells count="41">
    <mergeCell ref="A28:B28"/>
    <mergeCell ref="C28:D28"/>
    <mergeCell ref="F28:H28"/>
    <mergeCell ref="A29:A31"/>
    <mergeCell ref="A20:B20"/>
    <mergeCell ref="G21:H21"/>
    <mergeCell ref="F20:H20"/>
    <mergeCell ref="A21:A23"/>
    <mergeCell ref="G33:H33"/>
    <mergeCell ref="G30:H30"/>
    <mergeCell ref="G31:H31"/>
    <mergeCell ref="A32:B32"/>
    <mergeCell ref="A33:D33"/>
    <mergeCell ref="G32:H32"/>
    <mergeCell ref="A2:I2"/>
    <mergeCell ref="A3:I3"/>
    <mergeCell ref="G22:H22"/>
    <mergeCell ref="G23:H23"/>
    <mergeCell ref="A16:B16"/>
    <mergeCell ref="G16:H16"/>
    <mergeCell ref="G17:H17"/>
    <mergeCell ref="C20:D20"/>
    <mergeCell ref="G10:H10"/>
    <mergeCell ref="F9:H9"/>
    <mergeCell ref="A9:B9"/>
    <mergeCell ref="C9:D9"/>
    <mergeCell ref="A13:A15"/>
    <mergeCell ref="A10:A12"/>
    <mergeCell ref="A17:D17"/>
    <mergeCell ref="A25:D25"/>
    <mergeCell ref="A24:B24"/>
    <mergeCell ref="G12:H12"/>
    <mergeCell ref="G11:H11"/>
    <mergeCell ref="G15:H15"/>
    <mergeCell ref="G13:H13"/>
    <mergeCell ref="G14:H14"/>
    <mergeCell ref="A36:I36"/>
    <mergeCell ref="E35:G35"/>
    <mergeCell ref="G29:H29"/>
    <mergeCell ref="G24:H24"/>
    <mergeCell ref="G25:H2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80" zoomScaleSheetLayoutView="80" zoomScalePageLayoutView="0" workbookViewId="0" topLeftCell="A1">
      <selection activeCell="A2" sqref="A2:I2"/>
    </sheetView>
  </sheetViews>
  <sheetFormatPr defaultColWidth="9.00390625" defaultRowHeight="13.5"/>
  <cols>
    <col min="1" max="1" width="16.625" style="1" customWidth="1"/>
    <col min="2" max="2" width="13.875" style="1" customWidth="1"/>
    <col min="3" max="3" width="3.125" style="1" bestFit="1" customWidth="1"/>
    <col min="4" max="4" width="13.625" style="1" bestFit="1" customWidth="1"/>
    <col min="5" max="5" width="15.00390625" style="1" bestFit="1" customWidth="1"/>
    <col min="6" max="6" width="3.875" style="1" bestFit="1" customWidth="1"/>
    <col min="7" max="7" width="6.875" style="11" customWidth="1"/>
    <col min="8" max="8" width="15.625" style="11" customWidth="1"/>
    <col min="9" max="9" width="3.375" style="1" customWidth="1"/>
    <col min="10" max="16384" width="9.00390625" style="1" customWidth="1"/>
  </cols>
  <sheetData>
    <row r="1" ht="24.75" customHeight="1">
      <c r="H1" s="38" t="s">
        <v>36</v>
      </c>
    </row>
    <row r="2" spans="1:9" ht="24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</row>
    <row r="3" spans="1:9" ht="24.7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</row>
    <row r="4" ht="24.75" customHeight="1">
      <c r="D4" s="1" t="s">
        <v>0</v>
      </c>
    </row>
    <row r="5" ht="24.75" customHeight="1">
      <c r="D5" s="1" t="s">
        <v>1</v>
      </c>
    </row>
    <row r="6" spans="4:8" ht="24.75" customHeight="1">
      <c r="D6" s="1" t="s">
        <v>2</v>
      </c>
      <c r="H6" s="26" t="s">
        <v>3</v>
      </c>
    </row>
    <row r="7" ht="24.75" customHeight="1"/>
    <row r="8" ht="24.75" customHeight="1">
      <c r="A8" s="10" t="s">
        <v>32</v>
      </c>
    </row>
    <row r="9" spans="1:8" ht="24.75" customHeight="1">
      <c r="A9" s="45" t="s">
        <v>4</v>
      </c>
      <c r="B9" s="46"/>
      <c r="C9" s="45" t="s">
        <v>21</v>
      </c>
      <c r="D9" s="46"/>
      <c r="E9" s="15" t="s">
        <v>18</v>
      </c>
      <c r="F9" s="45" t="s">
        <v>16</v>
      </c>
      <c r="G9" s="57"/>
      <c r="H9" s="46"/>
    </row>
    <row r="10" spans="1:8" ht="24.75" customHeight="1">
      <c r="A10" s="47" t="s">
        <v>27</v>
      </c>
      <c r="B10" s="22" t="s">
        <v>5</v>
      </c>
      <c r="C10" s="14" t="s">
        <v>20</v>
      </c>
      <c r="D10" s="25"/>
      <c r="E10" s="20">
        <v>296700</v>
      </c>
      <c r="F10" s="8" t="s">
        <v>19</v>
      </c>
      <c r="G10" s="39">
        <f>IF(D10="","",ROUNDDOWN(D10*E10,0))</f>
      </c>
      <c r="H10" s="40"/>
    </row>
    <row r="11" spans="1:8" ht="24.75" customHeight="1">
      <c r="A11" s="48"/>
      <c r="B11" s="22" t="s">
        <v>6</v>
      </c>
      <c r="C11" s="14" t="s">
        <v>20</v>
      </c>
      <c r="D11" s="25"/>
      <c r="E11" s="20">
        <v>1067500</v>
      </c>
      <c r="F11" s="8" t="s">
        <v>19</v>
      </c>
      <c r="G11" s="39">
        <f aca="true" t="shared" si="0" ref="G11:G16">IF(D11="","",ROUNDDOWN(D11*E11,0))</f>
      </c>
      <c r="H11" s="40"/>
    </row>
    <row r="12" spans="1:8" ht="24.75" customHeight="1">
      <c r="A12" s="49"/>
      <c r="B12" s="22" t="s">
        <v>7</v>
      </c>
      <c r="C12" s="14" t="s">
        <v>20</v>
      </c>
      <c r="D12" s="25"/>
      <c r="E12" s="20">
        <v>3474500</v>
      </c>
      <c r="F12" s="7" t="s">
        <v>19</v>
      </c>
      <c r="G12" s="39">
        <f t="shared" si="0"/>
      </c>
      <c r="H12" s="40"/>
    </row>
    <row r="13" spans="1:8" ht="24.75" customHeight="1">
      <c r="A13" s="47" t="s">
        <v>26</v>
      </c>
      <c r="B13" s="22" t="s">
        <v>5</v>
      </c>
      <c r="C13" s="14" t="s">
        <v>20</v>
      </c>
      <c r="D13" s="25"/>
      <c r="E13" s="20">
        <v>20400</v>
      </c>
      <c r="F13" s="8" t="s">
        <v>19</v>
      </c>
      <c r="G13" s="39">
        <f t="shared" si="0"/>
      </c>
      <c r="H13" s="40"/>
    </row>
    <row r="14" spans="1:8" ht="24.75" customHeight="1">
      <c r="A14" s="48"/>
      <c r="B14" s="22" t="s">
        <v>6</v>
      </c>
      <c r="C14" s="14" t="s">
        <v>20</v>
      </c>
      <c r="D14" s="25"/>
      <c r="E14" s="20">
        <v>64500</v>
      </c>
      <c r="F14" s="8" t="s">
        <v>19</v>
      </c>
      <c r="G14" s="39">
        <f t="shared" si="0"/>
      </c>
      <c r="H14" s="40"/>
    </row>
    <row r="15" spans="1:8" ht="24.75" customHeight="1">
      <c r="A15" s="49"/>
      <c r="B15" s="22" t="s">
        <v>7</v>
      </c>
      <c r="C15" s="14" t="s">
        <v>20</v>
      </c>
      <c r="D15" s="25"/>
      <c r="E15" s="20">
        <v>245000</v>
      </c>
      <c r="F15" s="7" t="s">
        <v>19</v>
      </c>
      <c r="G15" s="39">
        <f t="shared" si="0"/>
      </c>
      <c r="H15" s="40"/>
    </row>
    <row r="16" spans="1:8" ht="24.75" customHeight="1" thickBot="1">
      <c r="A16" s="53" t="s">
        <v>11</v>
      </c>
      <c r="B16" s="54"/>
      <c r="C16" s="14" t="s">
        <v>20</v>
      </c>
      <c r="D16" s="25"/>
      <c r="E16" s="20">
        <v>140000</v>
      </c>
      <c r="F16" s="7" t="s">
        <v>19</v>
      </c>
      <c r="G16" s="39">
        <f t="shared" si="0"/>
      </c>
      <c r="H16" s="40"/>
    </row>
    <row r="17" spans="1:8" s="6" customFormat="1" ht="24.75" customHeight="1" thickBot="1" thickTop="1">
      <c r="A17" s="50" t="s">
        <v>28</v>
      </c>
      <c r="B17" s="51"/>
      <c r="C17" s="51"/>
      <c r="D17" s="52"/>
      <c r="E17" s="18">
        <f>SUM(E10:E16)</f>
        <v>5308600</v>
      </c>
      <c r="F17" s="9" t="s">
        <v>30</v>
      </c>
      <c r="G17" s="43">
        <f>IF(G16="","",SUM(G10:H16))</f>
      </c>
      <c r="H17" s="44"/>
    </row>
    <row r="18" ht="24.75" customHeight="1" thickTop="1"/>
    <row r="19" ht="24.75" customHeight="1">
      <c r="A19" s="10" t="s">
        <v>33</v>
      </c>
    </row>
    <row r="20" spans="1:8" ht="24.75" customHeight="1">
      <c r="A20" s="45" t="s">
        <v>4</v>
      </c>
      <c r="B20" s="46"/>
      <c r="C20" s="45" t="s">
        <v>21</v>
      </c>
      <c r="D20" s="46"/>
      <c r="E20" s="19" t="s">
        <v>18</v>
      </c>
      <c r="F20" s="45" t="s">
        <v>16</v>
      </c>
      <c r="G20" s="57"/>
      <c r="H20" s="46"/>
    </row>
    <row r="21" spans="1:8" ht="24.75" customHeight="1">
      <c r="A21" s="58" t="s">
        <v>35</v>
      </c>
      <c r="B21" s="22" t="s">
        <v>5</v>
      </c>
      <c r="C21" s="14" t="s">
        <v>20</v>
      </c>
      <c r="D21" s="25"/>
      <c r="E21" s="16">
        <v>304800</v>
      </c>
      <c r="F21" s="8" t="s">
        <v>19</v>
      </c>
      <c r="G21" s="39">
        <f>IF(D21="","",ROUNDDOWN(D21*E21,0))</f>
      </c>
      <c r="H21" s="40"/>
    </row>
    <row r="22" spans="1:8" ht="24.75" customHeight="1">
      <c r="A22" s="48"/>
      <c r="B22" s="22" t="s">
        <v>6</v>
      </c>
      <c r="C22" s="14" t="s">
        <v>20</v>
      </c>
      <c r="D22" s="25"/>
      <c r="E22" s="16">
        <v>1138000</v>
      </c>
      <c r="F22" s="8" t="s">
        <v>19</v>
      </c>
      <c r="G22" s="39">
        <f>IF(D22="","",ROUNDDOWN(D22*E22,0))</f>
      </c>
      <c r="H22" s="40"/>
    </row>
    <row r="23" spans="1:8" ht="24.75" customHeight="1">
      <c r="A23" s="49"/>
      <c r="B23" s="22" t="s">
        <v>7</v>
      </c>
      <c r="C23" s="14" t="s">
        <v>20</v>
      </c>
      <c r="D23" s="25"/>
      <c r="E23" s="16">
        <v>3719300</v>
      </c>
      <c r="F23" s="8" t="s">
        <v>19</v>
      </c>
      <c r="G23" s="39">
        <f>IF(D23="","",ROUNDDOWN(D23*E23,0))</f>
      </c>
      <c r="H23" s="40"/>
    </row>
    <row r="24" spans="1:8" ht="24.75" customHeight="1" thickBot="1">
      <c r="A24" s="53" t="s">
        <v>11</v>
      </c>
      <c r="B24" s="54"/>
      <c r="C24" s="14" t="s">
        <v>20</v>
      </c>
      <c r="D24" s="25"/>
      <c r="E24" s="17">
        <v>146000</v>
      </c>
      <c r="F24" s="7" t="s">
        <v>19</v>
      </c>
      <c r="G24" s="39">
        <f>IF(D24="","",ROUNDDOWN(D24*E24,0))</f>
      </c>
      <c r="H24" s="40"/>
    </row>
    <row r="25" spans="1:8" s="6" customFormat="1" ht="24.75" customHeight="1" thickBot="1" thickTop="1">
      <c r="A25" s="50" t="s">
        <v>28</v>
      </c>
      <c r="B25" s="51"/>
      <c r="C25" s="51"/>
      <c r="D25" s="52"/>
      <c r="E25" s="18">
        <f>SUM(E21:E24)</f>
        <v>5308100</v>
      </c>
      <c r="F25" s="9" t="s">
        <v>9</v>
      </c>
      <c r="G25" s="43">
        <f>IF(G24="","",SUM(G21:H24))</f>
      </c>
      <c r="H25" s="44"/>
    </row>
    <row r="26" spans="1:8" ht="24.75" customHeight="1" thickTop="1">
      <c r="A26" s="2"/>
      <c r="B26" s="2"/>
      <c r="C26" s="3"/>
      <c r="D26" s="3"/>
      <c r="E26" s="4"/>
      <c r="F26" s="3"/>
      <c r="G26" s="13"/>
      <c r="H26" s="13"/>
    </row>
    <row r="27" ht="24.75" customHeight="1">
      <c r="A27" s="10" t="s">
        <v>34</v>
      </c>
    </row>
    <row r="28" spans="1:8" ht="24.75" customHeight="1">
      <c r="A28" s="45" t="s">
        <v>4</v>
      </c>
      <c r="B28" s="46"/>
      <c r="C28" s="45" t="s">
        <v>17</v>
      </c>
      <c r="D28" s="46"/>
      <c r="E28" s="19" t="s">
        <v>18</v>
      </c>
      <c r="F28" s="45" t="s">
        <v>16</v>
      </c>
      <c r="G28" s="57"/>
      <c r="H28" s="46"/>
    </row>
    <row r="29" spans="1:8" ht="24.75" customHeight="1">
      <c r="A29" s="58" t="s">
        <v>35</v>
      </c>
      <c r="B29" s="22" t="s">
        <v>5</v>
      </c>
      <c r="C29" s="14" t="s">
        <v>20</v>
      </c>
      <c r="D29" s="25"/>
      <c r="E29" s="16">
        <v>157200</v>
      </c>
      <c r="F29" s="8" t="s">
        <v>19</v>
      </c>
      <c r="G29" s="39">
        <f>IF(D29="","",ROUNDDOWN(D29*E29,0))</f>
      </c>
      <c r="H29" s="40"/>
    </row>
    <row r="30" spans="1:8" ht="24.75" customHeight="1">
      <c r="A30" s="48"/>
      <c r="B30" s="22" t="s">
        <v>6</v>
      </c>
      <c r="C30" s="14" t="s">
        <v>20</v>
      </c>
      <c r="D30" s="25"/>
      <c r="E30" s="16">
        <v>582000</v>
      </c>
      <c r="F30" s="8" t="s">
        <v>19</v>
      </c>
      <c r="G30" s="39">
        <f>IF(D30="","",ROUNDDOWN(D30*E30,0))</f>
      </c>
      <c r="H30" s="40"/>
    </row>
    <row r="31" spans="1:8" ht="24.75" customHeight="1">
      <c r="A31" s="49"/>
      <c r="B31" s="22" t="s">
        <v>7</v>
      </c>
      <c r="C31" s="14" t="s">
        <v>20</v>
      </c>
      <c r="D31" s="25"/>
      <c r="E31" s="16">
        <v>1965000</v>
      </c>
      <c r="F31" s="8" t="s">
        <v>19</v>
      </c>
      <c r="G31" s="39">
        <f>IF(D31="","",ROUNDDOWN(D31*E31,0))</f>
      </c>
      <c r="H31" s="40"/>
    </row>
    <row r="32" spans="1:8" ht="24.75" customHeight="1" thickBot="1">
      <c r="A32" s="53" t="s">
        <v>11</v>
      </c>
      <c r="B32" s="54"/>
      <c r="C32" s="14" t="s">
        <v>20</v>
      </c>
      <c r="D32" s="25"/>
      <c r="E32" s="17">
        <v>98600</v>
      </c>
      <c r="F32" s="7" t="s">
        <v>19</v>
      </c>
      <c r="G32" s="39">
        <f>IF(D32="","",ROUNDDOWN(D32*E32,0))</f>
      </c>
      <c r="H32" s="40"/>
    </row>
    <row r="33" spans="1:8" s="6" customFormat="1" ht="24.75" customHeight="1" thickBot="1" thickTop="1">
      <c r="A33" s="50" t="s">
        <v>28</v>
      </c>
      <c r="B33" s="51"/>
      <c r="C33" s="51"/>
      <c r="D33" s="52"/>
      <c r="E33" s="18">
        <f>SUM(E29:E32)</f>
        <v>2802800</v>
      </c>
      <c r="F33" s="9" t="s">
        <v>10</v>
      </c>
      <c r="G33" s="43">
        <f>IF(G32="","",SUM(G29:H32))</f>
      </c>
      <c r="H33" s="44"/>
    </row>
    <row r="34" spans="7:8" ht="24.75" customHeight="1" thickTop="1">
      <c r="G34" s="12"/>
      <c r="H34" s="12"/>
    </row>
    <row r="35" spans="2:9" ht="24.75" customHeight="1">
      <c r="B35" s="21" t="s">
        <v>31</v>
      </c>
      <c r="C35" s="21"/>
      <c r="E35" s="42">
        <f>IF(G33="","",G17+G25+G33)</f>
      </c>
      <c r="F35" s="42"/>
      <c r="G35" s="42"/>
      <c r="H35" s="24" t="s">
        <v>29</v>
      </c>
      <c r="I35" s="24"/>
    </row>
    <row r="36" spans="1:9" ht="45" customHeight="1">
      <c r="A36" s="41" t="s">
        <v>24</v>
      </c>
      <c r="B36" s="41"/>
      <c r="C36" s="41"/>
      <c r="D36" s="41"/>
      <c r="E36" s="41"/>
      <c r="F36" s="41"/>
      <c r="G36" s="41"/>
      <c r="H36" s="41"/>
      <c r="I36" s="41"/>
    </row>
  </sheetData>
  <sheetProtection/>
  <mergeCells count="41">
    <mergeCell ref="A2:I2"/>
    <mergeCell ref="A3:I3"/>
    <mergeCell ref="E35:G35"/>
    <mergeCell ref="A9:B9"/>
    <mergeCell ref="C9:D9"/>
    <mergeCell ref="F9:H9"/>
    <mergeCell ref="A13:A15"/>
    <mergeCell ref="G13:H13"/>
    <mergeCell ref="G14:H14"/>
    <mergeCell ref="G15:H15"/>
    <mergeCell ref="A10:A12"/>
    <mergeCell ref="G10:H10"/>
    <mergeCell ref="G11:H11"/>
    <mergeCell ref="G12:H12"/>
    <mergeCell ref="A16:B16"/>
    <mergeCell ref="G16:H16"/>
    <mergeCell ref="A17:D17"/>
    <mergeCell ref="G17:H17"/>
    <mergeCell ref="A20:B20"/>
    <mergeCell ref="C20:D20"/>
    <mergeCell ref="F20:H20"/>
    <mergeCell ref="G21:H21"/>
    <mergeCell ref="A21:A23"/>
    <mergeCell ref="G22:H22"/>
    <mergeCell ref="G23:H23"/>
    <mergeCell ref="G31:H31"/>
    <mergeCell ref="A24:B24"/>
    <mergeCell ref="G24:H24"/>
    <mergeCell ref="A25:D25"/>
    <mergeCell ref="G25:H25"/>
    <mergeCell ref="A28:B28"/>
    <mergeCell ref="A36:I36"/>
    <mergeCell ref="G29:H29"/>
    <mergeCell ref="G30:H30"/>
    <mergeCell ref="A29:A31"/>
    <mergeCell ref="C28:D28"/>
    <mergeCell ref="F28:H28"/>
    <mergeCell ref="A32:B32"/>
    <mergeCell ref="G32:H32"/>
    <mergeCell ref="A33:D33"/>
    <mergeCell ref="G33:H33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FJ346</dc:creator>
  <cp:keywords/>
  <dc:description/>
  <cp:lastModifiedBy>TJ409</cp:lastModifiedBy>
  <cp:lastPrinted>2023-01-16T01:55:45Z</cp:lastPrinted>
  <dcterms:created xsi:type="dcterms:W3CDTF">2009-05-31T04:40:49Z</dcterms:created>
  <dcterms:modified xsi:type="dcterms:W3CDTF">2024-01-16T07:57:38Z</dcterms:modified>
  <cp:category/>
  <cp:version/>
  <cp:contentType/>
  <cp:contentStatus/>
</cp:coreProperties>
</file>