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V\data\KF0503_障がい福祉課\自立支援共有\まえかわ\【R5一部改正】甲府市障害福祉サービス等事業者に対するサービス継続支援事業実施要綱\"/>
    </mc:Choice>
  </mc:AlternateContent>
  <bookViews>
    <workbookView xWindow="0" yWindow="0" windowWidth="28800" windowHeight="12210" activeTab="1"/>
  </bookViews>
  <sheets>
    <sheet name="（はじめにお読みください）本申請書の使い方" sheetId="25" r:id="rId1"/>
    <sheet name="様式第1号" sheetId="20" r:id="rId2"/>
    <sheet name="様式第2号" sheetId="24" r:id="rId3"/>
    <sheet name="個票1" sheetId="19" r:id="rId4"/>
    <sheet name="個票2" sheetId="27" r:id="rId5"/>
    <sheet name="個票3" sheetId="28" r:id="rId6"/>
    <sheet name="基準単価" sheetId="26" state="hidden" r:id="rId7"/>
  </sheets>
  <definedNames>
    <definedName name="_xlnm.Print_Area" localSheetId="6">基準単価!$A$1:$H$35</definedName>
    <definedName name="_xlnm.Print_Area" localSheetId="3">個票1!$A$1:$AM$91</definedName>
    <definedName name="_xlnm.Print_Area" localSheetId="4">個票2!$A$1:$AM$91</definedName>
    <definedName name="_xlnm.Print_Area" localSheetId="5">個票3!$A$1:$AM$91</definedName>
    <definedName name="_xlnm.Print_Area" localSheetId="1">様式第1号!$A$1:$AM$50</definedName>
  </definedNames>
  <calcPr calcId="162913"/>
</workbook>
</file>

<file path=xl/calcChain.xml><?xml version="1.0" encoding="utf-8"?>
<calcChain xmlns="http://schemas.openxmlformats.org/spreadsheetml/2006/main">
  <c r="J89" i="27" l="1"/>
  <c r="E6" i="24"/>
  <c r="J77" i="27"/>
  <c r="AI14" i="27" s="1"/>
  <c r="J89" i="19"/>
  <c r="J77" i="19"/>
  <c r="J89" i="28"/>
  <c r="AI48" i="28" s="1"/>
  <c r="J77" i="28"/>
  <c r="J91" i="28" s="1"/>
  <c r="AA48" i="28"/>
  <c r="AI14" i="28"/>
  <c r="AA14" i="28"/>
  <c r="AI48" i="27"/>
  <c r="AA48" i="27"/>
  <c r="AA14" i="27"/>
  <c r="M20" i="24"/>
  <c r="M19" i="24"/>
  <c r="M18" i="24"/>
  <c r="M17" i="24"/>
  <c r="M16" i="24"/>
  <c r="M15" i="24"/>
  <c r="M14" i="24"/>
  <c r="M13" i="24"/>
  <c r="M12" i="24"/>
  <c r="M11" i="24"/>
  <c r="M10" i="24"/>
  <c r="M9" i="24"/>
  <c r="M8" i="24"/>
  <c r="M7" i="24"/>
  <c r="G20" i="24"/>
  <c r="G19" i="24"/>
  <c r="G18" i="24"/>
  <c r="G17" i="24"/>
  <c r="G16" i="24"/>
  <c r="G15" i="24"/>
  <c r="G14" i="24"/>
  <c r="G13" i="24"/>
  <c r="G12" i="24"/>
  <c r="G11" i="24"/>
  <c r="G10" i="24"/>
  <c r="G9" i="24"/>
  <c r="G8" i="24"/>
  <c r="G7" i="24"/>
  <c r="E20" i="24"/>
  <c r="E19" i="24"/>
  <c r="E18" i="24"/>
  <c r="E17" i="24"/>
  <c r="E16" i="24"/>
  <c r="E15" i="24"/>
  <c r="E14" i="24"/>
  <c r="E13" i="24"/>
  <c r="E12" i="24"/>
  <c r="E11" i="24"/>
  <c r="E10" i="24"/>
  <c r="E9" i="24"/>
  <c r="E8" i="24"/>
  <c r="E7" i="24"/>
  <c r="D20" i="24"/>
  <c r="D19" i="24"/>
  <c r="D18" i="24"/>
  <c r="D17" i="24"/>
  <c r="D16" i="24"/>
  <c r="D15" i="24"/>
  <c r="D14" i="24"/>
  <c r="D13" i="24"/>
  <c r="D12" i="24"/>
  <c r="D11" i="24"/>
  <c r="D10" i="24"/>
  <c r="D9" i="24"/>
  <c r="D8" i="24"/>
  <c r="D7" i="24"/>
  <c r="D6" i="24"/>
  <c r="C20" i="24"/>
  <c r="C19" i="24"/>
  <c r="C18" i="24"/>
  <c r="C17" i="24"/>
  <c r="C16" i="24"/>
  <c r="C15" i="24"/>
  <c r="C14" i="24"/>
  <c r="C13" i="24"/>
  <c r="C12" i="24"/>
  <c r="C11" i="24"/>
  <c r="C10" i="24"/>
  <c r="C9" i="24"/>
  <c r="C8" i="24"/>
  <c r="C7" i="24"/>
  <c r="C6" i="24"/>
  <c r="J91" i="27" l="1"/>
  <c r="AA48" i="19"/>
  <c r="J15" i="24"/>
  <c r="J20" i="24"/>
  <c r="J19" i="24"/>
  <c r="J14" i="24"/>
  <c r="J17" i="24"/>
  <c r="J13" i="24"/>
  <c r="J12" i="24"/>
  <c r="J9" i="24"/>
  <c r="J11" i="24"/>
  <c r="J16" i="24"/>
  <c r="J8" i="24"/>
  <c r="J18" i="24"/>
  <c r="J7" i="24"/>
  <c r="J10" i="24"/>
  <c r="L8" i="24" l="1"/>
  <c r="F8" i="24"/>
  <c r="AA14" i="19"/>
  <c r="L7" i="24"/>
  <c r="F7" i="24"/>
  <c r="L20" i="24"/>
  <c r="L19" i="24"/>
  <c r="L18" i="24"/>
  <c r="L17" i="24"/>
  <c r="L16" i="24"/>
  <c r="L15" i="24"/>
  <c r="L14" i="24"/>
  <c r="L13" i="24"/>
  <c r="L12" i="24"/>
  <c r="L11" i="24"/>
  <c r="L10" i="24"/>
  <c r="L9" i="24"/>
  <c r="F20" i="24"/>
  <c r="F19" i="24"/>
  <c r="F18" i="24"/>
  <c r="F17" i="24"/>
  <c r="F16" i="24"/>
  <c r="F15" i="24"/>
  <c r="F14" i="24"/>
  <c r="F13" i="24"/>
  <c r="F12" i="24"/>
  <c r="F11" i="24"/>
  <c r="F10" i="24"/>
  <c r="F9" i="24"/>
  <c r="I7" i="24"/>
  <c r="J6" i="24"/>
  <c r="I11" i="24"/>
  <c r="I13" i="24"/>
  <c r="I9" i="24"/>
  <c r="I19" i="24"/>
  <c r="I18" i="24"/>
  <c r="I20" i="24"/>
  <c r="I12" i="24"/>
  <c r="I8" i="24"/>
  <c r="I14" i="24"/>
  <c r="I17" i="24"/>
  <c r="I10" i="24"/>
  <c r="I15" i="24"/>
  <c r="I16" i="24"/>
  <c r="K11" i="24" l="1"/>
  <c r="K20" i="24"/>
  <c r="N7" i="24"/>
  <c r="H11" i="24"/>
  <c r="N14" i="24"/>
  <c r="N19" i="24"/>
  <c r="N17" i="24"/>
  <c r="K7" i="24"/>
  <c r="K19" i="24"/>
  <c r="K15" i="24"/>
  <c r="N11" i="24"/>
  <c r="H8" i="24"/>
  <c r="H13" i="24"/>
  <c r="K16" i="24"/>
  <c r="H20" i="24"/>
  <c r="H18" i="24"/>
  <c r="H14" i="24"/>
  <c r="K10" i="24"/>
  <c r="K8" i="24"/>
  <c r="H12" i="24"/>
  <c r="H17" i="24"/>
  <c r="N9" i="24"/>
  <c r="K13" i="24"/>
  <c r="K18" i="24"/>
  <c r="N8" i="24"/>
  <c r="H9" i="24"/>
  <c r="H7" i="24"/>
  <c r="N10" i="24"/>
  <c r="N15" i="24"/>
  <c r="N13" i="24"/>
  <c r="K17" i="24"/>
  <c r="H15" i="24"/>
  <c r="N18" i="24"/>
  <c r="N12" i="24"/>
  <c r="K9" i="24"/>
  <c r="K14" i="24"/>
  <c r="K12" i="24"/>
  <c r="H16" i="24"/>
  <c r="H10" i="24"/>
  <c r="H19" i="24"/>
  <c r="N16" i="24"/>
  <c r="N20" i="24"/>
  <c r="AH42" i="20" l="1"/>
  <c r="AD42" i="20"/>
  <c r="X42" i="20"/>
  <c r="T42" i="20"/>
  <c r="AH43" i="20"/>
  <c r="AD41" i="20"/>
  <c r="X41" i="20"/>
  <c r="T41" i="20"/>
  <c r="AH41" i="20"/>
  <c r="X30" i="20"/>
  <c r="T30" i="20"/>
  <c r="AH30" i="20"/>
  <c r="AD30" i="20"/>
  <c r="AH29" i="20"/>
  <c r="X29" i="20"/>
  <c r="T29" i="20"/>
  <c r="AD29" i="20"/>
  <c r="O7" i="24"/>
  <c r="O14" i="24"/>
  <c r="O20" i="24"/>
  <c r="O19" i="24"/>
  <c r="O15" i="24"/>
  <c r="O12" i="24"/>
  <c r="O11" i="24"/>
  <c r="O18" i="24"/>
  <c r="O16" i="24"/>
  <c r="O17" i="24"/>
  <c r="O13" i="24"/>
  <c r="O10" i="24"/>
  <c r="O8" i="24"/>
  <c r="O9" i="24"/>
  <c r="AD26" i="20"/>
  <c r="AD32" i="20"/>
  <c r="AD36" i="20"/>
  <c r="AH26" i="20"/>
  <c r="AH32" i="20"/>
  <c r="AH36" i="20"/>
  <c r="AH44" i="20"/>
  <c r="AD27" i="20"/>
  <c r="AD33" i="20"/>
  <c r="AD39" i="20"/>
  <c r="AD45" i="20"/>
  <c r="AD40" i="20"/>
  <c r="AH40" i="20"/>
  <c r="AH46" i="20"/>
  <c r="AH48" i="20"/>
  <c r="AH27" i="20"/>
  <c r="AH33" i="20"/>
  <c r="AH39" i="20"/>
  <c r="AH45" i="20"/>
  <c r="AD46" i="20"/>
  <c r="AD48" i="20"/>
  <c r="AD28" i="20"/>
  <c r="AD34" i="20"/>
  <c r="AH28" i="20"/>
  <c r="AH34" i="20"/>
  <c r="AD25" i="20"/>
  <c r="AD31" i="20"/>
  <c r="AD35" i="20"/>
  <c r="AD37" i="20"/>
  <c r="AD43" i="20"/>
  <c r="AD47" i="20"/>
  <c r="AD38" i="20"/>
  <c r="AH38" i="20"/>
  <c r="AH25" i="20"/>
  <c r="AH31" i="20"/>
  <c r="AH35" i="20"/>
  <c r="AH37" i="20"/>
  <c r="AH47" i="20"/>
  <c r="AD44" i="20"/>
  <c r="X46" i="20"/>
  <c r="T32" i="20"/>
  <c r="X32" i="20" l="1"/>
  <c r="AI48" i="19" l="1"/>
  <c r="J91" i="19"/>
  <c r="M6" i="24"/>
  <c r="AI14" i="19" l="1"/>
  <c r="G6" i="24"/>
  <c r="L6" i="24"/>
  <c r="N6" i="24" l="1"/>
  <c r="T25" i="20"/>
  <c r="X25" i="20"/>
  <c r="F6" i="24"/>
  <c r="I6" i="24"/>
  <c r="AD24" i="20" l="1"/>
  <c r="AH24" i="20"/>
  <c r="AD23" i="20"/>
  <c r="AH23" i="20"/>
  <c r="AH22" i="20"/>
  <c r="AD22" i="20"/>
  <c r="H6" i="24"/>
  <c r="O6" i="24" s="1"/>
  <c r="K6" i="24"/>
  <c r="K21" i="24" s="1"/>
  <c r="N21" i="24"/>
  <c r="T47" i="20"/>
  <c r="T43" i="20"/>
  <c r="T45" i="20"/>
  <c r="T46" i="20"/>
  <c r="T48" i="20"/>
  <c r="T44" i="20"/>
  <c r="X47" i="20"/>
  <c r="X43" i="20"/>
  <c r="X45" i="20"/>
  <c r="X48" i="20"/>
  <c r="X44" i="20"/>
  <c r="T40" i="20"/>
  <c r="T37" i="20"/>
  <c r="X39" i="20"/>
  <c r="X38" i="20"/>
  <c r="T39" i="20"/>
  <c r="T38" i="20"/>
  <c r="X40" i="20"/>
  <c r="X37" i="20"/>
  <c r="T33" i="20"/>
  <c r="T36" i="20"/>
  <c r="T35" i="20"/>
  <c r="T34" i="20"/>
  <c r="X36" i="20"/>
  <c r="X35" i="20"/>
  <c r="X34" i="20"/>
  <c r="X33" i="20"/>
  <c r="T31" i="20"/>
  <c r="X31" i="20"/>
  <c r="H21" i="24"/>
  <c r="T28" i="20"/>
  <c r="T27" i="20"/>
  <c r="T26" i="20"/>
  <c r="X26" i="20"/>
  <c r="X28" i="20"/>
  <c r="X27" i="20"/>
  <c r="T23" i="20"/>
  <c r="X23" i="20"/>
  <c r="T22" i="20"/>
  <c r="T24" i="20" l="1"/>
  <c r="T49" i="20" s="1"/>
  <c r="X24" i="20"/>
  <c r="X49" i="20" s="1"/>
  <c r="AD49" i="20"/>
  <c r="AH49" i="20"/>
  <c r="O21" i="24"/>
  <c r="T50" i="20" l="1"/>
</calcChain>
</file>

<file path=xl/sharedStrings.xml><?xml version="1.0" encoding="utf-8"?>
<sst xmlns="http://schemas.openxmlformats.org/spreadsheetml/2006/main" count="695" uniqueCount="260">
  <si>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</si>
  <si>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</si>
  <si>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</si>
  <si>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</si>
  <si>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</si>
  <si>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</si>
  <si>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</si>
  <si>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</si>
  <si>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</si>
  <si>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</si>
  <si>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</si>
  <si>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</si>
  <si>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</si>
  <si>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</si>
  <si>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</si>
  <si>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</si>
  <si>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</si>
  <si>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</si>
  <si>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</si>
  <si>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</si>
  <si>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</si>
  <si>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</si>
  <si>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</si>
  <si>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</si>
  <si>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</si>
  <si>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</si>
  <si>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</si>
  <si>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</si>
  <si>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</si>
  <si>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</si>
  <si>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</si>
  <si>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</si>
  <si>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</si>
  <si>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</si>
  <si>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</si>
  <si>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</si>
  <si>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</si>
  <si>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</si>
  <si>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</si>
  <si>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</si>
  <si>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</si>
  <si>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</si>
  <si>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</si>
  <si>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</si>
  <si>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</si>
  <si>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</si>
  <si>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</si>
  <si>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</si>
  <si>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</si>
  <si>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</si>
  <si>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</si>
  <si>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</si>
  <si>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</si>
  <si>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</si>
  <si>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</si>
  <si>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</si>
  <si>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</si>
  <si>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</si>
  <si>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</si>
  <si>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</si>
  <si>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</si>
  <si>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</si>
  <si>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</si>
  <si>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</si>
  <si>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</si>
  <si>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</si>
  <si>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</si>
  <si>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</si>
  <si>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</si>
  <si>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</si>
  <si>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</si>
  <si>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</si>
  <si>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</si>
  <si>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</si>
  <si>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</si>
  <si>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</si>
  <si>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</si>
  <si>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</si>
  <si>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</si>
  <si>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</si>
  <si>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</si>
  <si>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</si>
  <si>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</si>
  <si>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</si>
  <si>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</si>
  <si>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</si>
  <si>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</si>
  <si>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</si>
  <si>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</si>
  <si>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</si>
  <si>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</si>
  <si>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</si>
  <si>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</si>
  <si>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</si>
  <si>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</si>
  <si>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</si>
  <si>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</si>
  <si>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</si>
  <si>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</si>
  <si>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</si>
  <si>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</si>
  <si>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</si>
  <si>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</si>
  <si>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</si>
  <si>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</si>
  <si>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</si>
  <si>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</si>
  <si>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</si>
  <si>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</si>
  <si>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</si>
  <si>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</si>
  <si>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</si>
  <si>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</si>
  <si>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</si>
  <si>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</si>
  <si>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</si>
  <si>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</si>
  <si>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</si>
  <si>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</si>
  <si>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</si>
  <si>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</si>
  <si>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</si>
  <si>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</si>
  <si>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</si>
  <si>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</si>
  <si>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</si>
  <si>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</si>
  <si>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</si>
  <si>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</si>
  <si>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</si>
  <si>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</si>
  <si>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</si>
  <si>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</si>
  <si>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</si>
  <si>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</si>
  <si>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</si>
  <si>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</si>
  <si>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</si>
  <si>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</si>
  <si>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</si>
  <si>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</si>
  <si>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相談系</t>
    <rPh sb="0" eb="2">
      <t>ソウダン</t>
    </rPh>
    <rPh sb="2" eb="3">
      <t>ケイ</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</si>
  <si>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</si>
  <si>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</si>
  <si>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</si>
  <si>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</si>
  <si>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</si>
  <si>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</si>
  <si>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合　　計 (1+2)</t>
    <rPh sb="0" eb="1">
      <t>ゴウ</t>
    </rPh>
    <rPh sb="3" eb="4">
      <t>ケイ</t>
    </rPh>
    <phoneticPr fontId="3"/>
  </si>
  <si>
    <t>別添</t>
    <rPh sb="0" eb="2">
      <t>ベッテン</t>
    </rPh>
    <phoneticPr fontId="17"/>
  </si>
  <si>
    <t>基準単価</t>
    <rPh sb="0" eb="2">
      <t>キジュン</t>
    </rPh>
    <rPh sb="2" eb="4">
      <t>タンカ</t>
    </rPh>
    <phoneticPr fontId="17"/>
  </si>
  <si>
    <t>事業区分</t>
    <rPh sb="0" eb="2">
      <t>ジギョウ</t>
    </rPh>
    <rPh sb="2" eb="4">
      <t>クブン</t>
    </rPh>
    <phoneticPr fontId="17"/>
  </si>
  <si>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7"/>
  </si>
  <si>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7"/>
  </si>
  <si>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</si>
  <si>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</si>
  <si>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</si>
  <si>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</si>
  <si>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療養介護</t>
    <rPh sb="0" eb="2">
      <t>リョウヨウ</t>
    </rPh>
    <rPh sb="2" eb="4">
      <t>カイゴ</t>
    </rPh>
    <phoneticPr fontId="17"/>
  </si>
  <si>
    <t>生活介護</t>
    <rPh sb="0" eb="2">
      <t>セイカツ</t>
    </rPh>
    <rPh sb="2" eb="4">
      <t>カイゴ</t>
    </rPh>
    <phoneticPr fontId="17"/>
  </si>
  <si>
    <t>自立訓練（機能訓練）</t>
    <rPh sb="0" eb="2">
      <t>ジリツ</t>
    </rPh>
    <rPh sb="2" eb="4">
      <t>クンレン</t>
    </rPh>
    <rPh sb="5" eb="7">
      <t>キノウ</t>
    </rPh>
    <rPh sb="7" eb="9">
      <t>クンレン</t>
    </rPh>
    <phoneticPr fontId="17"/>
  </si>
  <si>
    <t>自立訓練（生活訓練）</t>
    <rPh sb="0" eb="4">
      <t>ジリツクンレン</t>
    </rPh>
    <rPh sb="5" eb="7">
      <t>セイカツ</t>
    </rPh>
    <rPh sb="7" eb="9">
      <t>クンレン</t>
    </rPh>
    <phoneticPr fontId="17"/>
  </si>
  <si>
    <t>就労移行支援</t>
    <rPh sb="0" eb="2">
      <t>シュウロウ</t>
    </rPh>
    <rPh sb="2" eb="4">
      <t>イコウ</t>
    </rPh>
    <rPh sb="4" eb="6">
      <t>シエン</t>
    </rPh>
    <phoneticPr fontId="17"/>
  </si>
  <si>
    <t>就労継続支援Ａ型</t>
    <rPh sb="0" eb="2">
      <t>シュウロウ</t>
    </rPh>
    <rPh sb="2" eb="4">
      <t>ケイゾク</t>
    </rPh>
    <rPh sb="4" eb="6">
      <t>シエン</t>
    </rPh>
    <rPh sb="7" eb="8">
      <t>カタ</t>
    </rPh>
    <phoneticPr fontId="17"/>
  </si>
  <si>
    <t>就労継続支援Ｂ型</t>
    <rPh sb="0" eb="2">
      <t>シュウロウ</t>
    </rPh>
    <rPh sb="2" eb="4">
      <t>ケイゾク</t>
    </rPh>
    <rPh sb="4" eb="6">
      <t>シエン</t>
    </rPh>
    <rPh sb="7" eb="8">
      <t>カタ</t>
    </rPh>
    <phoneticPr fontId="17"/>
  </si>
  <si>
    <t>就労定着支援</t>
    <rPh sb="0" eb="2">
      <t>シュウロウ</t>
    </rPh>
    <rPh sb="2" eb="4">
      <t>テイチャク</t>
    </rPh>
    <rPh sb="4" eb="6">
      <t>シエン</t>
    </rPh>
    <phoneticPr fontId="17"/>
  </si>
  <si>
    <t>自立生活援助</t>
    <rPh sb="0" eb="2">
      <t>ジリツ</t>
    </rPh>
    <rPh sb="2" eb="4">
      <t>セイカツ</t>
    </rPh>
    <rPh sb="4" eb="6">
      <t>エンジョ</t>
    </rPh>
    <phoneticPr fontId="17"/>
  </si>
  <si>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</si>
  <si>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</si>
  <si>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</si>
  <si>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短期入所</t>
    <rPh sb="0" eb="2">
      <t>タンキ</t>
    </rPh>
    <rPh sb="2" eb="4">
      <t>ニュウショ</t>
    </rPh>
    <phoneticPr fontId="17"/>
  </si>
  <si>
    <t>入所・居住系</t>
    <rPh sb="0" eb="2">
      <t>ニュウショ</t>
    </rPh>
    <rPh sb="3" eb="5">
      <t>キョジュウ</t>
    </rPh>
    <rPh sb="5" eb="6">
      <t>ケイ</t>
    </rPh>
    <phoneticPr fontId="17"/>
  </si>
  <si>
    <t>施設入所支援</t>
    <rPh sb="0" eb="2">
      <t>シセツ</t>
    </rPh>
    <rPh sb="2" eb="4">
      <t>ニュウショ</t>
    </rPh>
    <rPh sb="4" eb="6">
      <t>シエン</t>
    </rPh>
    <phoneticPr fontId="17"/>
  </si>
  <si>
    <t>共同生活援助（介護サービス包括型）</t>
    <rPh sb="0" eb="2">
      <t>キョウドウ</t>
    </rPh>
    <rPh sb="2" eb="4">
      <t>セイカツ</t>
    </rPh>
    <rPh sb="4" eb="6">
      <t>エンジョ</t>
    </rPh>
    <rPh sb="7" eb="9">
      <t>カイゴ</t>
    </rPh>
    <rPh sb="13" eb="15">
      <t>ホウカツ</t>
    </rPh>
    <rPh sb="15" eb="16">
      <t>ガタ</t>
    </rPh>
    <phoneticPr fontId="17"/>
  </si>
  <si>
    <t>共同生活援助（日中サービス支援型）</t>
    <rPh sb="0" eb="2">
      <t>キョウドウ</t>
    </rPh>
    <rPh sb="2" eb="4">
      <t>セイカツ</t>
    </rPh>
    <rPh sb="4" eb="6">
      <t>エンジョ</t>
    </rPh>
    <rPh sb="7" eb="9">
      <t>ニッチュウ</t>
    </rPh>
    <rPh sb="13" eb="15">
      <t>シエン</t>
    </rPh>
    <rPh sb="15" eb="16">
      <t>ガタ</t>
    </rPh>
    <phoneticPr fontId="17"/>
  </si>
  <si>
    <t>共同生活援助（外部サービス利用型）</t>
    <rPh sb="0" eb="2">
      <t>キョウドウ</t>
    </rPh>
    <rPh sb="2" eb="4">
      <t>セイカツ</t>
    </rPh>
    <rPh sb="4" eb="6">
      <t>エンジョ</t>
    </rPh>
    <rPh sb="7" eb="9">
      <t>ガイブ</t>
    </rPh>
    <rPh sb="13" eb="15">
      <t>リヨウ</t>
    </rPh>
    <rPh sb="15" eb="16">
      <t>ガタ</t>
    </rPh>
    <phoneticPr fontId="17"/>
  </si>
  <si>
    <t>福祉型障害児入所施設</t>
    <rPh sb="0" eb="3">
      <t>フクシガタ</t>
    </rPh>
    <rPh sb="3" eb="6">
      <t>ショウガイジ</t>
    </rPh>
    <rPh sb="6" eb="8">
      <t>ニュウショ</t>
    </rPh>
    <rPh sb="8" eb="10">
      <t>シセツ</t>
    </rPh>
    <phoneticPr fontId="17"/>
  </si>
  <si>
    <t>医療型障害児入所施設</t>
    <rPh sb="0" eb="2">
      <t>イリョウ</t>
    </rPh>
    <rPh sb="2" eb="3">
      <t>ガタ</t>
    </rPh>
    <rPh sb="3" eb="6">
      <t>ショウガイジ</t>
    </rPh>
    <rPh sb="6" eb="8">
      <t>ニュウショ</t>
    </rPh>
    <rPh sb="8" eb="10">
      <t>シセツ</t>
    </rPh>
    <phoneticPr fontId="17"/>
  </si>
  <si>
    <t>訪問系</t>
    <rPh sb="0" eb="2">
      <t>ホウモン</t>
    </rPh>
    <rPh sb="2" eb="3">
      <t>ケイ</t>
    </rPh>
    <phoneticPr fontId="17"/>
  </si>
  <si>
    <t>居宅介護</t>
    <rPh sb="0" eb="2">
      <t>キョタク</t>
    </rPh>
    <rPh sb="2" eb="4">
      <t>カイゴ</t>
    </rPh>
    <phoneticPr fontId="17"/>
  </si>
  <si>
    <t>－</t>
    <phoneticPr fontId="17"/>
  </si>
  <si>
    <t>重度訪問介護</t>
    <rPh sb="0" eb="2">
      <t>ジュウド</t>
    </rPh>
    <rPh sb="2" eb="4">
      <t>ホウモン</t>
    </rPh>
    <rPh sb="4" eb="6">
      <t>カイゴ</t>
    </rPh>
    <phoneticPr fontId="17"/>
  </si>
  <si>
    <t>－</t>
    <phoneticPr fontId="17"/>
  </si>
  <si>
    <t>同行援護</t>
    <rPh sb="0" eb="2">
      <t>ドウコウ</t>
    </rPh>
    <rPh sb="2" eb="4">
      <t>エンゴ</t>
    </rPh>
    <phoneticPr fontId="17"/>
  </si>
  <si>
    <t>－</t>
    <phoneticPr fontId="17"/>
  </si>
  <si>
    <t>行動援護</t>
    <rPh sb="0" eb="2">
      <t>コウドウ</t>
    </rPh>
    <rPh sb="2" eb="4">
      <t>エンゴ</t>
    </rPh>
    <phoneticPr fontId="17"/>
  </si>
  <si>
    <t>－</t>
    <phoneticPr fontId="17"/>
  </si>
  <si>
    <t>居宅訪問型児童発達支援</t>
    <rPh sb="0" eb="2">
      <t>キョタク</t>
    </rPh>
    <rPh sb="2" eb="5">
      <t>ホウモンガタ</t>
    </rPh>
    <rPh sb="5" eb="7">
      <t>ジドウ</t>
    </rPh>
    <rPh sb="7" eb="9">
      <t>ハッタツ</t>
    </rPh>
    <rPh sb="9" eb="11">
      <t>シエン</t>
    </rPh>
    <phoneticPr fontId="17"/>
  </si>
  <si>
    <t>保育所等訪問支援</t>
    <rPh sb="0" eb="2">
      <t>ホイク</t>
    </rPh>
    <rPh sb="2" eb="3">
      <t>ジョ</t>
    </rPh>
    <rPh sb="3" eb="4">
      <t>トウ</t>
    </rPh>
    <rPh sb="4" eb="6">
      <t>ホウモン</t>
    </rPh>
    <rPh sb="6" eb="8">
      <t>シエン</t>
    </rPh>
    <phoneticPr fontId="17"/>
  </si>
  <si>
    <t>相談系</t>
    <rPh sb="0" eb="2">
      <t>ソウダン</t>
    </rPh>
    <rPh sb="2" eb="3">
      <t>ケイ</t>
    </rPh>
    <phoneticPr fontId="17"/>
  </si>
  <si>
    <t>計画相談支援</t>
    <rPh sb="0" eb="2">
      <t>ケイカク</t>
    </rPh>
    <rPh sb="2" eb="4">
      <t>ソウダン</t>
    </rPh>
    <rPh sb="4" eb="6">
      <t>シエン</t>
    </rPh>
    <phoneticPr fontId="17"/>
  </si>
  <si>
    <t>地域移行支援</t>
    <rPh sb="0" eb="2">
      <t>チイキ</t>
    </rPh>
    <rPh sb="2" eb="4">
      <t>イコウ</t>
    </rPh>
    <rPh sb="4" eb="6">
      <t>シエン</t>
    </rPh>
    <phoneticPr fontId="17"/>
  </si>
  <si>
    <t>地域定着支援</t>
    <rPh sb="0" eb="2">
      <t>チイキ</t>
    </rPh>
    <rPh sb="2" eb="4">
      <t>テイチャク</t>
    </rPh>
    <rPh sb="4" eb="6">
      <t>シエン</t>
    </rPh>
    <phoneticPr fontId="17"/>
  </si>
  <si>
    <t>障害児相談支援</t>
    <rPh sb="0" eb="3">
      <t>ショウガイジ</t>
    </rPh>
    <rPh sb="3" eb="5">
      <t>ソウダン</t>
    </rPh>
    <rPh sb="5" eb="7">
      <t>シエン</t>
    </rPh>
    <phoneticPr fontId="17"/>
  </si>
  <si>
    <t>（２）障害福祉サービス等事業者との連携支援</t>
    <phoneticPr fontId="17"/>
  </si>
  <si>
    <t>（１）障害福祉サービス等事業者等のサービス継続支援</t>
    <phoneticPr fontId="17"/>
  </si>
  <si>
    <t>当該事業所の職員により、利用者の居宅への訪問によるサービスを行った事業所（※３）</t>
    <phoneticPr fontId="3"/>
  </si>
  <si>
    <t>国庫補助協議書の作成</t>
    <rPh sb="0" eb="2">
      <t>コッコ</t>
    </rPh>
    <rPh sb="2" eb="4">
      <t>ホジョ</t>
    </rPh>
    <rPh sb="4" eb="6">
      <t>キョウギ</t>
    </rPh>
    <rPh sb="6" eb="7">
      <t>ショ</t>
    </rPh>
    <rPh sb="8" eb="10">
      <t>サクセイ</t>
    </rPh>
    <phoneticPr fontId="3"/>
  </si>
  <si>
    <t>様式第１号</t>
    <rPh sb="0" eb="2">
      <t>ヨウシキ</t>
    </rPh>
    <rPh sb="2" eb="3">
      <t>ダイ</t>
    </rPh>
    <rPh sb="4" eb="5">
      <t>ゴウ</t>
    </rPh>
    <phoneticPr fontId="3"/>
  </si>
  <si>
    <t>甲府市障害福祉サービス等事業者に対するサービス継続支援事業</t>
    <rPh sb="0" eb="3">
      <t>コウフシ</t>
    </rPh>
    <rPh sb="3" eb="5">
      <t>ショウガイ</t>
    </rPh>
    <rPh sb="5" eb="7">
      <t>フクシ</t>
    </rPh>
    <rPh sb="11" eb="12">
      <t>トウ</t>
    </rPh>
    <rPh sb="12" eb="15">
      <t>ジギョウシャ</t>
    </rPh>
    <rPh sb="16" eb="17">
      <t>タイ</t>
    </rPh>
    <rPh sb="23" eb="25">
      <t>ケイゾク</t>
    </rPh>
    <rPh sb="25" eb="27">
      <t>シエン</t>
    </rPh>
    <rPh sb="27" eb="29">
      <t>ジギョウ</t>
    </rPh>
    <phoneticPr fontId="3"/>
  </si>
  <si>
    <t>補助金交付申請書</t>
    <rPh sb="0" eb="3">
      <t>ホジョキン</t>
    </rPh>
    <rPh sb="3" eb="5">
      <t>コウフ</t>
    </rPh>
    <rPh sb="5" eb="8">
      <t>シンセイショ</t>
    </rPh>
    <phoneticPr fontId="3"/>
  </si>
  <si>
    <t>（あて先）甲府市長</t>
    <rPh sb="3" eb="4">
      <t>サキ</t>
    </rPh>
    <rPh sb="5" eb="9">
      <t>コウフシチョウ</t>
    </rPh>
    <phoneticPr fontId="3"/>
  </si>
  <si>
    <t>合　　計</t>
    <rPh sb="0" eb="1">
      <t>ゴウ</t>
    </rPh>
    <rPh sb="3" eb="4">
      <t>ケイ</t>
    </rPh>
    <phoneticPr fontId="3"/>
  </si>
  <si>
    <t>様式第２号</t>
    <rPh sb="0" eb="2">
      <t>ヨウシキ</t>
    </rPh>
    <rPh sb="2" eb="3">
      <t>ダイ</t>
    </rPh>
    <rPh sb="4" eb="5">
      <t>ゴウ</t>
    </rPh>
    <phoneticPr fontId="3"/>
  </si>
  <si>
    <t>　「基準単価(a)」は、「甲府市障害福祉サービス事業所等に対するサービス継続支援事業実施要綱」の別表2に記載された基準単価を記入すること。</t>
    <rPh sb="2" eb="4">
      <t>キジュン</t>
    </rPh>
    <rPh sb="4" eb="6">
      <t>タンカ</t>
    </rPh>
    <rPh sb="13" eb="16">
      <t>コウフシ</t>
    </rPh>
    <rPh sb="16" eb="18">
      <t>ショウガイ</t>
    </rPh>
    <rPh sb="18" eb="20">
      <t>フクシ</t>
    </rPh>
    <rPh sb="24" eb="27">
      <t>ジギョウショ</t>
    </rPh>
    <rPh sb="27" eb="28">
      <t>トウ</t>
    </rPh>
    <rPh sb="29" eb="30">
      <t>タイ</t>
    </rPh>
    <rPh sb="36" eb="38">
      <t>ケイゾク</t>
    </rPh>
    <rPh sb="38" eb="40">
      <t>シエン</t>
    </rPh>
    <rPh sb="40" eb="42">
      <t>ジギョウ</t>
    </rPh>
    <rPh sb="42" eb="44">
      <t>ジッシ</t>
    </rPh>
    <rPh sb="44" eb="46">
      <t>ヨウコウ</t>
    </rPh>
    <rPh sb="49" eb="50">
      <t>ヒョウ</t>
    </rPh>
    <phoneticPr fontId="3"/>
  </si>
  <si>
    <t>　「所要額(b)」は「（様式第３号）事業所・施設別個表」に記載した所要額（千円未満切り捨て）を記入すること。</t>
    <rPh sb="2" eb="5">
      <t>ショヨウガク</t>
    </rPh>
    <rPh sb="12" eb="14">
      <t>ヨウシキ</t>
    </rPh>
    <rPh sb="14" eb="15">
      <t>ダイ</t>
    </rPh>
    <rPh sb="16" eb="17">
      <t>ゴウ</t>
    </rPh>
    <rPh sb="29" eb="31">
      <t>キサイ</t>
    </rPh>
    <rPh sb="33" eb="36">
      <t>ショヨウガク</t>
    </rPh>
    <rPh sb="37" eb="38">
      <t>セン</t>
    </rPh>
    <rPh sb="38" eb="41">
      <t>エンミマン</t>
    </rPh>
    <rPh sb="41" eb="42">
      <t>キ</t>
    </rPh>
    <rPh sb="43" eb="44">
      <t>ス</t>
    </rPh>
    <rPh sb="47" eb="49">
      <t>キニュウ</t>
    </rPh>
    <phoneticPr fontId="3"/>
  </si>
  <si>
    <t>　「申請額(c)」は、「基準単価(a)」と「所要額(b)」を比較して低い方の額を記入すること。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0" eb="42">
      <t>キニュウ</t>
    </rPh>
    <phoneticPr fontId="3"/>
  </si>
  <si>
    <t>　「申請額計(g)」は、「申請額(c)」の合計額を記入すること。</t>
    <rPh sb="2" eb="4">
      <t>シンセイ</t>
    </rPh>
    <rPh sb="4" eb="5">
      <t>ガク</t>
    </rPh>
    <rPh sb="5" eb="6">
      <t>ケイ</t>
    </rPh>
    <rPh sb="13" eb="16">
      <t>シンセイガク</t>
    </rPh>
    <rPh sb="21" eb="24">
      <t>ゴウケイガク</t>
    </rPh>
    <rPh sb="25" eb="27">
      <t>キニュウ</t>
    </rPh>
    <phoneticPr fontId="3"/>
  </si>
  <si>
    <t>様式第３号</t>
    <rPh sb="0" eb="2">
      <t>ヨウシキ</t>
    </rPh>
    <rPh sb="2" eb="3">
      <t>ダイ</t>
    </rPh>
    <rPh sb="4" eb="5">
      <t>ゴウ</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</si>
  <si>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</si>
  <si>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</si>
  <si>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事業所別申請額一覧</t>
    <phoneticPr fontId="3"/>
  </si>
  <si>
    <t>サービス種別　　　　　　　　　　　　　     助成対象</t>
    <rPh sb="4" eb="6">
      <t>シュベツ</t>
    </rPh>
    <rPh sb="24" eb="26">
      <t>ジョセイ</t>
    </rPh>
    <rPh sb="26" eb="28">
      <t>タイショウ</t>
    </rPh>
    <phoneticPr fontId="3"/>
  </si>
  <si>
    <r>
      <rPr>
        <sz val="8"/>
        <rFont val="ＭＳ Ｐ明朝"/>
        <family val="1"/>
        <charset val="128"/>
      </rPr>
      <t>1.障害福祉サービス等事業所のサービス継続支援</t>
    </r>
    <r>
      <rPr>
        <sz val="9"/>
        <rFont val="ＭＳ Ｐ明朝"/>
        <family val="1"/>
        <charset val="128"/>
      </rPr>
      <t xml:space="preserve">
</t>
    </r>
    <r>
      <rPr>
        <sz val="8"/>
        <rFont val="ＭＳ Ｐ明朝"/>
        <family val="1"/>
        <charset val="128"/>
      </rPr>
      <t>（利用者の居宅への訪問によるサービスを行った事業所）</t>
    </r>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</si>
  <si>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1.障害福祉サービス施設・事業所等のサービス継続支援</t>
    <rPh sb="10" eb="12">
      <t>シセツ</t>
    </rPh>
    <rPh sb="16" eb="17">
      <t>トウ</t>
    </rPh>
    <phoneticPr fontId="3"/>
  </si>
  <si>
    <t>2.障害福祉サービス施設・事業所等との協力支援事業</t>
    <rPh sb="10" eb="12">
      <t>シセツ</t>
    </rPh>
    <rPh sb="16" eb="17">
      <t>トウ</t>
    </rPh>
    <rPh sb="19" eb="21">
      <t>キョウリョク</t>
    </rPh>
    <rPh sb="21" eb="23">
      <t>シエン</t>
    </rPh>
    <rPh sb="23" eb="25">
      <t>ジギョウ</t>
    </rPh>
    <phoneticPr fontId="3"/>
  </si>
  <si>
    <t>1.障害福祉サービス施設・事業所等のサービス継続支援</t>
    <rPh sb="2" eb="4">
      <t>ショウガイ</t>
    </rPh>
    <rPh sb="4" eb="6">
      <t>フクシ</t>
    </rPh>
    <rPh sb="10" eb="12">
      <t>シセツ</t>
    </rPh>
    <rPh sb="13" eb="16">
      <t>ジギョウショ</t>
    </rPh>
    <rPh sb="16" eb="17">
      <t>トウ</t>
    </rPh>
    <rPh sb="22" eb="24">
      <t>ケイゾク</t>
    </rPh>
    <rPh sb="24" eb="26">
      <t>シエン</t>
    </rPh>
    <phoneticPr fontId="3"/>
  </si>
  <si>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3"/>
  </si>
  <si>
    <t>緊急雇用に係る費用、割増賃金・手当、職業紹介料、損害賠償保険の加入費用、帰宅困難職員の宿泊費、連携機関との連携に係る旅費、一定の要件に該当する自費検査費用（障害者支援施設に限る。）</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rPh sb="61" eb="63">
      <t>イッテイ</t>
    </rPh>
    <rPh sb="64" eb="66">
      <t>ヨウケン</t>
    </rPh>
    <rPh sb="67" eb="69">
      <t>ガイトウ</t>
    </rPh>
    <rPh sb="71" eb="73">
      <t>ジヒ</t>
    </rPh>
    <rPh sb="73" eb="75">
      <t>ケンサ</t>
    </rPh>
    <rPh sb="75" eb="77">
      <t>ヒヨウ</t>
    </rPh>
    <rPh sb="78" eb="81">
      <t>ショウガイシャ</t>
    </rPh>
    <rPh sb="81" eb="83">
      <t>シエン</t>
    </rPh>
    <rPh sb="83" eb="85">
      <t>シセツ</t>
    </rPh>
    <rPh sb="86" eb="87">
      <t>カギ</t>
    </rPh>
    <phoneticPr fontId="3"/>
  </si>
  <si>
    <t>施設・事業所の消毒・清掃費用</t>
    <rPh sb="0" eb="2">
      <t>シセツ</t>
    </rPh>
    <rPh sb="3" eb="5">
      <t>ジギョウ</t>
    </rPh>
    <rPh sb="5" eb="6">
      <t>ショ</t>
    </rPh>
    <rPh sb="7" eb="9">
      <t>ショウドク</t>
    </rPh>
    <rPh sb="10" eb="12">
      <t>セイソウ</t>
    </rPh>
    <rPh sb="12" eb="14">
      <t>ヒヨウ</t>
    </rPh>
    <phoneticPr fontId="3"/>
  </si>
  <si>
    <t>感染症廃棄物の処理費用</t>
    <rPh sb="0" eb="2">
      <t>カンセン</t>
    </rPh>
    <rPh sb="2" eb="3">
      <t>ショウ</t>
    </rPh>
    <rPh sb="3" eb="6">
      <t>ハイキブツ</t>
    </rPh>
    <rPh sb="7" eb="9">
      <t>ショリ</t>
    </rPh>
    <rPh sb="9" eb="11">
      <t>ヒヨウ</t>
    </rPh>
    <phoneticPr fontId="3"/>
  </si>
  <si>
    <t>代替場所の確保費用（使用料）</t>
    <rPh sb="0" eb="2">
      <t>ダイタイ</t>
    </rPh>
    <rPh sb="2" eb="4">
      <t>バショ</t>
    </rPh>
    <rPh sb="5" eb="7">
      <t>カクホ</t>
    </rPh>
    <rPh sb="7" eb="9">
      <t>ヒヨウ</t>
    </rPh>
    <rPh sb="10" eb="12">
      <t>シヨウ</t>
    </rPh>
    <rPh sb="12" eb="13">
      <t>リョウ</t>
    </rPh>
    <phoneticPr fontId="3"/>
  </si>
  <si>
    <t>居宅介護事業所に所属する居宅介護職員による同行指導への謝金</t>
    <rPh sb="0" eb="2">
      <t>キョタク</t>
    </rPh>
    <rPh sb="2" eb="4">
      <t>カイゴ</t>
    </rPh>
    <rPh sb="4" eb="6">
      <t>ジギョウ</t>
    </rPh>
    <rPh sb="6" eb="7">
      <t>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</si>
  <si>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</si>
  <si>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</si>
  <si>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</si>
  <si>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</si>
  <si>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代替サービス提供に伴う緊急雇用に係る費用、割増賃金・手当、職業紹介料、損害賠償保険の加入費用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ソンガイ</t>
    </rPh>
    <rPh sb="37" eb="39">
      <t>バイショウ</t>
    </rPh>
    <rPh sb="39" eb="41">
      <t>ホケン</t>
    </rPh>
    <rPh sb="42" eb="44">
      <t>カニュウ</t>
    </rPh>
    <rPh sb="44" eb="46">
      <t>ヒヨウ</t>
    </rPh>
    <phoneticPr fontId="3"/>
  </si>
  <si>
    <t xml:space="preserve">その他 </t>
    <rPh sb="2" eb="3">
      <t>タ</t>
    </rPh>
    <phoneticPr fontId="3"/>
  </si>
  <si>
    <t>2.障害福祉サービス施設・事業所等との協力支援事業</t>
    <rPh sb="10" eb="12">
      <t>シセツ</t>
    </rPh>
    <rPh sb="16" eb="17">
      <t>トウ</t>
    </rPh>
    <rPh sb="19" eb="21">
      <t>キョウリョク</t>
    </rPh>
    <rPh sb="23" eb="25">
      <t>ジギョウ</t>
    </rPh>
    <phoneticPr fontId="3"/>
  </si>
  <si>
    <t>追加で必要な人員確保のための緊急雇用に係る費用、割増賃金・手当、職業紹介料、旅費・宿泊費、損害賠償保険の加入費用</t>
    <rPh sb="0" eb="2">
      <t>ツイカ</t>
    </rPh>
    <rPh sb="3" eb="5">
      <t>ヒツヨウ</t>
    </rPh>
    <rPh sb="6" eb="8">
      <t>ジンイン</t>
    </rPh>
    <rPh sb="8" eb="10">
      <t>カクホ</t>
    </rPh>
    <rPh sb="14" eb="16">
      <t>キンキュウ</t>
    </rPh>
    <rPh sb="16" eb="18">
      <t>コヨウ</t>
    </rPh>
    <rPh sb="19" eb="20">
      <t>カカ</t>
    </rPh>
    <rPh sb="21" eb="23">
      <t>ヒヨウ</t>
    </rPh>
    <rPh sb="24" eb="26">
      <t>ワリマシ</t>
    </rPh>
    <rPh sb="26" eb="28">
      <t>チンギン</t>
    </rPh>
    <rPh sb="29" eb="31">
      <t>テアテ</t>
    </rPh>
    <rPh sb="32" eb="34">
      <t>ショクギョウ</t>
    </rPh>
    <rPh sb="34" eb="36">
      <t>ショウカイ</t>
    </rPh>
    <rPh sb="36" eb="37">
      <t>リョウ</t>
    </rPh>
    <rPh sb="38" eb="40">
      <t>リョヒ</t>
    </rPh>
    <rPh sb="41" eb="44">
      <t>シュクハクヒ</t>
    </rPh>
    <rPh sb="45" eb="47">
      <t>ソンガイ</t>
    </rPh>
    <rPh sb="47" eb="49">
      <t>バイショウ</t>
    </rPh>
    <rPh sb="49" eb="51">
      <t>ホケン</t>
    </rPh>
    <rPh sb="52" eb="54">
      <t>カニュウ</t>
    </rPh>
    <rPh sb="54" eb="56">
      <t>ヒヨウ</t>
    </rPh>
    <phoneticPr fontId="3"/>
  </si>
  <si>
    <t>3.積算内訳</t>
    <rPh sb="2" eb="4">
      <t>セキサン</t>
    </rPh>
    <rPh sb="4" eb="6">
      <t>ウチワケ</t>
    </rPh>
    <phoneticPr fontId="3"/>
  </si>
  <si>
    <t>⑴障害福祉サービス施設・事業所等のサービス継続支援</t>
    <rPh sb="1" eb="3">
      <t>ショウガイ</t>
    </rPh>
    <rPh sb="3" eb="5">
      <t>フクシ</t>
    </rPh>
    <rPh sb="9" eb="11">
      <t>シセツ</t>
    </rPh>
    <rPh sb="12" eb="15">
      <t>ジギョウショ</t>
    </rPh>
    <rPh sb="15" eb="16">
      <t>トウ</t>
    </rPh>
    <rPh sb="21" eb="23">
      <t>ケイゾク</t>
    </rPh>
    <rPh sb="23" eb="25">
      <t>シエン</t>
    </rPh>
    <phoneticPr fontId="3"/>
  </si>
  <si>
    <t>⑶居宅を訪問してサービスを提供する場合に必要な費用</t>
    <rPh sb="1" eb="3">
      <t>キョタク</t>
    </rPh>
    <rPh sb="4" eb="6">
      <t>ホウモン</t>
    </rPh>
    <rPh sb="13" eb="15">
      <t>テイキョウ</t>
    </rPh>
    <rPh sb="17" eb="19">
      <t>バアイ</t>
    </rPh>
    <rPh sb="20" eb="22">
      <t>ヒツヨウ</t>
    </rPh>
    <rPh sb="23" eb="25">
      <t>ヒヨウ</t>
    </rPh>
    <phoneticPr fontId="3"/>
  </si>
  <si>
    <t>⑷その他　※別途サービス継続支援に資する取組がある場合には記載すること。</t>
    <rPh sb="3" eb="4">
      <t>タ</t>
    </rPh>
    <rPh sb="6" eb="8">
      <t>ベット</t>
    </rPh>
    <phoneticPr fontId="3"/>
  </si>
  <si>
    <t>⑵障害福祉サービス施設・事業所等との協力支援事業</t>
    <rPh sb="9" eb="11">
      <t>シセツ</t>
    </rPh>
    <rPh sb="15" eb="16">
      <t>トウ</t>
    </rPh>
    <rPh sb="18" eb="20">
      <t>キョウリョク</t>
    </rPh>
    <rPh sb="22" eb="24">
      <t>ジギョウ</t>
    </rPh>
    <phoneticPr fontId="3"/>
  </si>
  <si>
    <t>⑴利用者受入や職員の応援派遣に係る費用</t>
    <rPh sb="1" eb="4">
      <t>リヨウシャ</t>
    </rPh>
    <rPh sb="4" eb="6">
      <t>ウケイレ</t>
    </rPh>
    <rPh sb="7" eb="9">
      <t>ショクイン</t>
    </rPh>
    <rPh sb="10" eb="12">
      <t>オウエン</t>
    </rPh>
    <rPh sb="12" eb="14">
      <t>ハケン</t>
    </rPh>
    <rPh sb="15" eb="16">
      <t>カカ</t>
    </rPh>
    <rPh sb="17" eb="19">
      <t>ヒヨウ</t>
    </rPh>
    <phoneticPr fontId="3"/>
  </si>
  <si>
    <t>⑵その他　※別途協力支援に資する取組がある場合には記載すること。</t>
    <rPh sb="3" eb="4">
      <t>タ</t>
    </rPh>
    <rPh sb="6" eb="8">
      <t>ベット</t>
    </rPh>
    <rPh sb="8" eb="10">
      <t>キョウリョク</t>
    </rPh>
    <rPh sb="10" eb="12">
      <t>シエン</t>
    </rPh>
    <rPh sb="13" eb="14">
      <t>シ</t>
    </rPh>
    <phoneticPr fontId="3"/>
  </si>
  <si>
    <t>１．障害福祉サービス施設・事業所のサービス継続支援</t>
    <rPh sb="10" eb="12">
      <t>シセツ</t>
    </rPh>
    <phoneticPr fontId="3"/>
  </si>
  <si>
    <t>①</t>
    <phoneticPr fontId="3"/>
  </si>
  <si>
    <t>②</t>
    <phoneticPr fontId="3"/>
  </si>
  <si>
    <t>感染症の拡大防止の観点から必要があり、連続３日以上自主的に休業した障害福祉サービス等事業所に対し、協力する施設・事業所</t>
    <phoneticPr fontId="3"/>
  </si>
  <si>
    <t>④</t>
    <phoneticPr fontId="3"/>
  </si>
  <si>
    <t>総合計（①＋②）</t>
    <rPh sb="0" eb="1">
      <t>ソウ</t>
    </rPh>
    <rPh sb="1" eb="3">
      <t>ゴウケイ</t>
    </rPh>
    <phoneticPr fontId="3"/>
  </si>
  <si>
    <r>
      <t>障害福祉サービス施設・事業所等のサービス継続支援　</t>
    </r>
    <r>
      <rPr>
        <sz val="8"/>
        <color theme="1"/>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</si>
  <si>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障害福祉サービス施設・事業所等との協力支援事業　</t>
    </r>
    <r>
      <rPr>
        <sz val="8"/>
        <color theme="1"/>
        <rFont val="ＭＳ Ｐ明朝"/>
        <family val="1"/>
        <charset val="128"/>
      </rPr>
      <t>→ ２を記載</t>
    </r>
    <rPh sb="8" eb="10">
      <t>シセツ</t>
    </rPh>
    <rPh sb="14" eb="15">
      <t>トウ</t>
    </rPh>
    <rPh sb="17" eb="19">
      <t>キョウリョク</t>
    </rPh>
    <rPh sb="21" eb="23">
      <t>ジギョウ</t>
    </rPh>
    <rPh sb="28" eb="30">
      <t>キサイ</t>
    </rPh>
    <phoneticPr fontId="3"/>
  </si>
  <si>
    <r>
      <t>取組内容　</t>
    </r>
    <r>
      <rPr>
        <sz val="8"/>
        <color theme="1"/>
        <rFont val="ＭＳ Ｐ明朝"/>
        <family val="1"/>
        <charset val="128"/>
      </rPr>
      <t>※該当する取組をチェックすること</t>
    </r>
    <rPh sb="0" eb="2">
      <t>トリクミ</t>
    </rPh>
    <rPh sb="2" eb="4">
      <t>ナイヨウ</t>
    </rPh>
    <rPh sb="6" eb="8">
      <t>ガイトウ</t>
    </rPh>
    <rPh sb="10" eb="12">
      <t>トリクミ</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</si>
  <si>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</si>
  <si>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</si>
  <si>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③</t>
    <phoneticPr fontId="3"/>
  </si>
  <si>
    <t>利用者又は職員に新型コロナウイルスの感染者が発生した施設・事業所（職員に感染者と接触があった者が発生した場合を含む。）　　　　　　　　　　　　　　　　　　　　　　　　　　　　　　　　　　　　　　　　　　　　　　　　</t>
    <rPh sb="0" eb="3">
      <t>リヨウシャ</t>
    </rPh>
    <rPh sb="3" eb="4">
      <t>マタ</t>
    </rPh>
    <rPh sb="5" eb="7">
      <t>ショクイン</t>
    </rPh>
    <rPh sb="8" eb="10">
      <t>シンガタ</t>
    </rPh>
    <rPh sb="33" eb="35">
      <t>ショクイン</t>
    </rPh>
    <rPh sb="36" eb="39">
      <t>カンセンシャ</t>
    </rPh>
    <rPh sb="40" eb="42">
      <t>セッショク</t>
    </rPh>
    <rPh sb="46" eb="47">
      <t>モノ</t>
    </rPh>
    <rPh sb="48" eb="50">
      <t>ハッセイ</t>
    </rPh>
    <rPh sb="52" eb="54">
      <t>バアイ</t>
    </rPh>
    <rPh sb="55" eb="56">
      <t>フク</t>
    </rPh>
    <phoneticPr fontId="3"/>
  </si>
  <si>
    <t>感染者と接触があった者に対応した施設・事業所</t>
    <rPh sb="0" eb="3">
      <t>カンセンシャ</t>
    </rPh>
    <rPh sb="4" eb="6">
      <t>セッショク</t>
    </rPh>
    <rPh sb="10" eb="11">
      <t>モノ</t>
    </rPh>
    <phoneticPr fontId="3"/>
  </si>
  <si>
    <t>感染等の疑いのある利用者又は職員に対し、一定の要件のもと、自費で検査を実施した障害者支援施設又は共同生活援助事業所（①、②の場合を除く。）</t>
    <rPh sb="0" eb="2">
      <t>カンセン</t>
    </rPh>
    <rPh sb="2" eb="3">
      <t>トウ</t>
    </rPh>
    <rPh sb="4" eb="5">
      <t>ウタガ</t>
    </rPh>
    <phoneticPr fontId="3"/>
  </si>
  <si>
    <r>
      <t>①</t>
    </r>
    <r>
      <rPr>
        <sz val="8"/>
        <color theme="1"/>
        <rFont val="ＭＳ Ｐ明朝"/>
        <family val="1"/>
        <charset val="128"/>
      </rPr>
      <t>以外の事業所であって、当該事業所の職員により、居宅で生活している利用者に対して、できる限りのサービス（電話による支援は除く。）を提供した事業所</t>
    </r>
    <phoneticPr fontId="3"/>
  </si>
  <si>
    <t>⑴上記①に該当する施設・事業所等の場合</t>
    <rPh sb="1" eb="3">
      <t>ジョウキ</t>
    </rPh>
    <rPh sb="17" eb="19">
      <t>バアイ</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</si>
  <si>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フソク</t>
    </rPh>
    <rPh sb="28" eb="30">
      <t>ミコ</t>
    </rPh>
    <rPh sb="33" eb="35">
      <t>エイセイ</t>
    </rPh>
    <rPh sb="36" eb="38">
      <t>ボウゴ</t>
    </rPh>
    <rPh sb="38" eb="39">
      <t>ヨウ</t>
    </rPh>
    <rPh sb="39" eb="40">
      <t>ヒン</t>
    </rPh>
    <rPh sb="41" eb="43">
      <t>コウニュウ</t>
    </rPh>
    <rPh sb="43" eb="45">
      <t>ヒヨウ</t>
    </rPh>
    <phoneticPr fontId="3"/>
  </si>
  <si>
    <t>（以下の費用は代替サービス（通常形態でのサービス提供が困難であり、休業を行った場合であって感染を未然に防ぐための代替措置）提供期間の分に限る。）</t>
    <rPh sb="1" eb="3">
      <t>イカ</t>
    </rPh>
    <rPh sb="4" eb="6">
      <t>ヒヨウ</t>
    </rPh>
    <rPh sb="7" eb="9">
      <t>ダイタイ</t>
    </rPh>
    <rPh sb="14" eb="16">
      <t>ツウジョウ</t>
    </rPh>
    <rPh sb="16" eb="18">
      <t>ケイタイ</t>
    </rPh>
    <rPh sb="24" eb="26">
      <t>テイキョウ</t>
    </rPh>
    <rPh sb="27" eb="29">
      <t>コンナン</t>
    </rPh>
    <rPh sb="33" eb="35">
      <t>キュウギョウ</t>
    </rPh>
    <rPh sb="36" eb="37">
      <t>オコナ</t>
    </rPh>
    <rPh sb="39" eb="41">
      <t>バアイ</t>
    </rPh>
    <rPh sb="45" eb="47">
      <t>カンセン</t>
    </rPh>
    <rPh sb="48" eb="50">
      <t>ミゼン</t>
    </rPh>
    <rPh sb="51" eb="52">
      <t>フセ</t>
    </rPh>
    <rPh sb="56" eb="58">
      <t>ダイタイ</t>
    </rPh>
    <rPh sb="58" eb="60">
      <t>ソチ</t>
    </rPh>
    <rPh sb="61" eb="63">
      <t>テイキョウ</t>
    </rPh>
    <rPh sb="63" eb="65">
      <t>キカン</t>
    </rPh>
    <rPh sb="66" eb="67">
      <t>ブン</t>
    </rPh>
    <rPh sb="68" eb="69">
      <t>カギ</t>
    </rPh>
    <phoneticPr fontId="3"/>
  </si>
  <si>
    <t>⑵上記③に該当する施設・事業所等の場合</t>
    <rPh sb="1" eb="3">
      <t>ジョウキ</t>
    </rPh>
    <rPh sb="5" eb="7">
      <t>ガイトウ</t>
    </rPh>
    <rPh sb="9" eb="11">
      <t>シセツ</t>
    </rPh>
    <rPh sb="12" eb="14">
      <t>ジギョウ</t>
    </rPh>
    <rPh sb="14" eb="15">
      <t>ショ</t>
    </rPh>
    <rPh sb="15" eb="16">
      <t>トウ</t>
    </rPh>
    <rPh sb="17" eb="19">
      <t>バアイ</t>
    </rPh>
    <phoneticPr fontId="3"/>
  </si>
  <si>
    <r>
      <t>表面①</t>
    </r>
    <r>
      <rPr>
        <sz val="9"/>
        <color theme="1"/>
        <rFont val="ＭＳ Ｐ明朝"/>
        <family val="1"/>
        <charset val="128"/>
      </rPr>
      <t>に該当する施設・事業所に対し、協力する施設・事業所</t>
    </r>
    <rPh sb="0" eb="1">
      <t>オモテ</t>
    </rPh>
    <rPh sb="1" eb="2">
      <t>メン</t>
    </rPh>
    <phoneticPr fontId="3"/>
  </si>
  <si>
    <t>事 業 所 別 個 票</t>
    <rPh sb="10" eb="11">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</si>
</sst>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ＭＳ Ｐ明朝"/>
      <family val="1"/>
      <charset val="128"/>
    </font>
    <font>
      <sz val="9"/>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明朝"/>
      <family val="1"/>
      <charset val="128"/>
    </font>
    <font>
      <sz val="10"/>
      <color theme="1"/>
      <name val="ＭＳ Ｐ明朝"/>
      <family val="1"/>
      <charset val="128"/>
    </font>
    <font>
      <sz val="6"/>
      <color theme="1"/>
      <name val="ＭＳ Ｐ明朝"/>
      <family val="1"/>
      <charset val="128"/>
    </font>
    <font>
      <sz val="8"/>
      <color theme="1"/>
      <name val="ＭＳ Ｐ明朝"/>
      <family val="1"/>
      <charset val="128"/>
    </font>
    <font>
      <b/>
      <sz val="10"/>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b/>
      <sz val="10"/>
      <color theme="1"/>
      <name val="ＭＳ Ｐ明朝"/>
      <family val="1"/>
      <charset val="128"/>
    </font>
    <font>
      <sz val="11"/>
      <color theme="1"/>
      <name val="BIZ UDPゴシック"/>
      <family val="3"/>
      <charset val="128"/>
    </font>
    <font>
      <b/>
      <sz val="8"/>
      <color theme="1"/>
      <name val="ＭＳ Ｐ明朝"/>
      <family val="1"/>
      <charset val="128"/>
    </font>
    <font>
      <sz val="7"/>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92D05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mediumDashDot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8" fillId="0" borderId="0">
      <alignment vertical="center"/>
    </xf>
  </cellStyleXfs>
  <cellXfs count="59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6" fillId="0" borderId="3"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176" fontId="6" fillId="0" borderId="2"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6" xfId="0" applyFont="1" applyFill="1" applyBorder="1" applyAlignment="1">
      <alignment horizontal="center" vertical="center"/>
    </xf>
    <xf numFmtId="0" fontId="13" fillId="0" borderId="0" xfId="0" applyFont="1">
      <alignment vertical="center"/>
    </xf>
    <xf numFmtId="0" fontId="10" fillId="3" borderId="69" xfId="0" applyFont="1" applyFill="1" applyBorder="1" applyAlignment="1">
      <alignment horizontal="center" vertical="center"/>
    </xf>
    <xf numFmtId="0" fontId="14" fillId="0" borderId="0" xfId="0" applyFont="1" applyAlignment="1">
      <alignment vertical="center"/>
    </xf>
    <xf numFmtId="0" fontId="13" fillId="0" borderId="0" xfId="0" applyFont="1" applyAlignment="1">
      <alignment horizontal="left" vertical="top"/>
    </xf>
    <xf numFmtId="0" fontId="15" fillId="0" borderId="0" xfId="0" applyFont="1" applyAlignment="1">
      <alignment horizontal="left" vertical="top"/>
    </xf>
    <xf numFmtId="0" fontId="13" fillId="0" borderId="36" xfId="0" applyFont="1" applyBorder="1" applyAlignment="1">
      <alignment horizontal="center" vertical="center"/>
    </xf>
    <xf numFmtId="49" fontId="15" fillId="0" borderId="36" xfId="0" applyNumberFormat="1" applyFont="1" applyBorder="1" applyAlignment="1">
      <alignment horizontal="center" vertical="top"/>
    </xf>
    <xf numFmtId="0" fontId="15" fillId="0" borderId="36" xfId="0" applyFont="1" applyBorder="1" applyAlignment="1">
      <alignment horizontal="center" vertical="top"/>
    </xf>
    <xf numFmtId="49" fontId="15" fillId="0" borderId="36" xfId="0" applyNumberFormat="1" applyFont="1" applyBorder="1" applyAlignment="1">
      <alignment horizontal="left" vertical="top" wrapText="1"/>
    </xf>
    <xf numFmtId="0" fontId="15" fillId="0" borderId="36" xfId="0" applyFont="1" applyBorder="1" applyAlignment="1">
      <alignment horizontal="left" vertical="top" wrapText="1"/>
    </xf>
    <xf numFmtId="49" fontId="15" fillId="0" borderId="18" xfId="0" applyNumberFormat="1" applyFont="1" applyBorder="1" applyAlignment="1">
      <alignment vertical="top" wrapText="1"/>
    </xf>
    <xf numFmtId="0" fontId="15" fillId="0" borderId="18" xfId="0" applyFont="1" applyBorder="1" applyAlignment="1">
      <alignment horizontal="left" vertical="top" wrapText="1"/>
    </xf>
    <xf numFmtId="0" fontId="15" fillId="0" borderId="18" xfId="0" applyFont="1" applyBorder="1" applyAlignment="1">
      <alignment vertical="top" wrapText="1"/>
    </xf>
    <xf numFmtId="0" fontId="10" fillId="3" borderId="36" xfId="0" applyFont="1" applyFill="1" applyBorder="1" applyAlignment="1">
      <alignment horizontal="center"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36" xfId="5" applyFont="1" applyBorder="1" applyAlignment="1">
      <alignment horizontal="center" vertical="center"/>
    </xf>
    <xf numFmtId="0" fontId="19" fillId="0" borderId="20" xfId="5" applyFont="1" applyBorder="1" applyAlignment="1">
      <alignment horizontal="center" vertical="center"/>
    </xf>
    <xf numFmtId="3" fontId="19" fillId="0" borderId="20" xfId="6" applyNumberFormat="1" applyFont="1" applyBorder="1">
      <alignment vertical="center"/>
    </xf>
    <xf numFmtId="179" fontId="19" fillId="0" borderId="36" xfId="5" applyNumberFormat="1" applyFont="1" applyBorder="1">
      <alignment vertical="center"/>
    </xf>
    <xf numFmtId="179" fontId="19" fillId="0" borderId="3" xfId="5" applyNumberFormat="1" applyFont="1" applyBorder="1">
      <alignment vertical="center"/>
    </xf>
    <xf numFmtId="179" fontId="19" fillId="0" borderId="1" xfId="5" applyNumberFormat="1" applyFont="1" applyBorder="1">
      <alignment vertical="center"/>
    </xf>
    <xf numFmtId="3" fontId="19" fillId="0" borderId="36" xfId="6" applyNumberFormat="1" applyFont="1" applyBorder="1">
      <alignment vertical="center"/>
    </xf>
    <xf numFmtId="179" fontId="19" fillId="0" borderId="12" xfId="5" applyNumberFormat="1" applyFont="1" applyBorder="1">
      <alignment vertical="center"/>
    </xf>
    <xf numFmtId="0" fontId="19" fillId="2" borderId="36" xfId="6" applyFont="1" applyFill="1" applyBorder="1">
      <alignment vertical="center"/>
    </xf>
    <xf numFmtId="179" fontId="20" fillId="0" borderId="36" xfId="5" applyNumberFormat="1" applyFont="1" applyBorder="1">
      <alignment vertical="center"/>
    </xf>
    <xf numFmtId="0" fontId="19" fillId="0" borderId="36" xfId="5" applyFont="1" applyBorder="1">
      <alignment vertical="center"/>
    </xf>
    <xf numFmtId="181" fontId="19" fillId="0" borderId="36" xfId="5" applyNumberFormat="1" applyFont="1" applyBorder="1">
      <alignment vertical="center"/>
    </xf>
    <xf numFmtId="181" fontId="19" fillId="0" borderId="12" xfId="5" applyNumberFormat="1" applyFont="1" applyBorder="1">
      <alignment vertical="center"/>
    </xf>
    <xf numFmtId="181" fontId="19" fillId="0" borderId="1" xfId="5" applyNumberFormat="1" applyFont="1" applyBorder="1">
      <alignment vertical="center"/>
    </xf>
    <xf numFmtId="3" fontId="19" fillId="2" borderId="36" xfId="6" applyNumberFormat="1" applyFont="1" applyFill="1" applyBorder="1">
      <alignment vertical="center"/>
    </xf>
    <xf numFmtId="0" fontId="19" fillId="0" borderId="36" xfId="6" applyFont="1" applyBorder="1">
      <alignment vertical="center"/>
    </xf>
    <xf numFmtId="180" fontId="19" fillId="0" borderId="12" xfId="5" quotePrefix="1" applyNumberFormat="1" applyFont="1" applyBorder="1" applyAlignment="1">
      <alignment horizontal="right" vertical="center"/>
    </xf>
    <xf numFmtId="180" fontId="19" fillId="0" borderId="1" xfId="5" quotePrefix="1" applyNumberFormat="1" applyFont="1" applyBorder="1" applyAlignment="1">
      <alignment horizontal="right" vertical="center"/>
    </xf>
    <xf numFmtId="180" fontId="19" fillId="0" borderId="3" xfId="5" quotePrefix="1" applyNumberFormat="1" applyFont="1" applyBorder="1" applyAlignment="1">
      <alignment horizontal="right" vertical="center"/>
    </xf>
    <xf numFmtId="0" fontId="16" fillId="0" borderId="11" xfId="5" applyFont="1" applyBorder="1">
      <alignment vertical="center"/>
    </xf>
    <xf numFmtId="0" fontId="16" fillId="0" borderId="9" xfId="0" applyFont="1" applyBorder="1">
      <alignment vertical="center"/>
    </xf>
    <xf numFmtId="0" fontId="19" fillId="0" borderId="36"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36"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0" borderId="38" xfId="4" applyNumberFormat="1" applyFont="1" applyBorder="1" applyAlignment="1" applyProtection="1">
      <alignment horizontal="right" vertical="center" shrinkToFit="1"/>
      <protection hidden="1"/>
    </xf>
    <xf numFmtId="178" fontId="9" fillId="4" borderId="38" xfId="4" applyNumberFormat="1" applyFont="1" applyFill="1" applyBorder="1" applyAlignment="1" applyProtection="1">
      <alignment horizontal="right" vertical="center" shrinkToFit="1"/>
      <protection hidden="1"/>
    </xf>
    <xf numFmtId="178" fontId="9" fillId="0" borderId="59" xfId="0" applyNumberFormat="1" applyFont="1" applyBorder="1" applyAlignment="1" applyProtection="1">
      <alignment horizontal="center" vertical="center" shrinkToFit="1"/>
      <protection hidden="1"/>
    </xf>
    <xf numFmtId="178" fontId="9" fillId="0" borderId="65" xfId="0" applyNumberFormat="1" applyFont="1" applyBorder="1" applyAlignment="1" applyProtection="1">
      <alignment horizontal="center" vertical="center" shrinkToFit="1"/>
      <protection hidden="1"/>
    </xf>
    <xf numFmtId="178" fontId="9" fillId="0" borderId="59" xfId="4" applyNumberFormat="1" applyFont="1" applyBorder="1" applyAlignment="1" applyProtection="1">
      <alignment horizontal="right" vertical="center" shrinkToFit="1"/>
      <protection hidden="1"/>
    </xf>
    <xf numFmtId="178" fontId="9" fillId="0" borderId="70"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4" borderId="67" xfId="4" applyNumberFormat="1" applyFont="1" applyFill="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0" fontId="5" fillId="0" borderId="0" xfId="0" applyFont="1" applyBorder="1" applyAlignment="1">
      <alignment vertical="center"/>
    </xf>
    <xf numFmtId="0" fontId="9" fillId="0" borderId="0" xfId="0" applyFont="1" applyAlignment="1">
      <alignment horizontal="center" vertical="center"/>
    </xf>
    <xf numFmtId="0" fontId="0" fillId="0" borderId="0" xfId="0" applyFont="1">
      <alignment vertical="center"/>
    </xf>
    <xf numFmtId="0" fontId="9" fillId="0" borderId="0" xfId="0" applyFont="1" applyAlignment="1">
      <alignment horizontal="center" vertical="center" shrinkToFit="1"/>
    </xf>
    <xf numFmtId="0" fontId="9" fillId="0" borderId="0" xfId="0" applyFont="1" applyAlignment="1">
      <alignment horizontal="lef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176" fontId="6" fillId="0" borderId="22" xfId="0" applyNumberFormat="1" applyFont="1" applyFill="1" applyBorder="1" applyAlignment="1">
      <alignment vertical="center"/>
    </xf>
    <xf numFmtId="0" fontId="6" fillId="0" borderId="23" xfId="0" applyFont="1" applyFill="1" applyBorder="1" applyAlignment="1">
      <alignment vertical="center"/>
    </xf>
    <xf numFmtId="0" fontId="6" fillId="0" borderId="22" xfId="0" applyFont="1" applyFill="1" applyBorder="1" applyAlignment="1">
      <alignment vertical="center"/>
    </xf>
    <xf numFmtId="176" fontId="6" fillId="0" borderId="28" xfId="0" applyNumberFormat="1" applyFont="1" applyFill="1" applyBorder="1" applyAlignment="1">
      <alignment vertical="center"/>
    </xf>
    <xf numFmtId="0" fontId="6" fillId="0" borderId="29" xfId="0" applyFont="1" applyFill="1" applyBorder="1" applyAlignment="1">
      <alignment vertical="center"/>
    </xf>
    <xf numFmtId="176" fontId="6" fillId="0" borderId="25" xfId="0" applyNumberFormat="1" applyFont="1" applyFill="1" applyBorder="1" applyAlignment="1">
      <alignment vertical="center"/>
    </xf>
    <xf numFmtId="0" fontId="6" fillId="0" borderId="26" xfId="0" applyFont="1" applyFill="1" applyBorder="1" applyAlignment="1">
      <alignment vertical="center"/>
    </xf>
    <xf numFmtId="176" fontId="6" fillId="0" borderId="2" xfId="0" applyNumberFormat="1" applyFont="1" applyFill="1" applyBorder="1" applyAlignment="1">
      <alignment vertical="center"/>
    </xf>
    <xf numFmtId="0" fontId="6" fillId="0" borderId="3" xfId="0" applyFont="1" applyFill="1" applyBorder="1" applyAlignment="1">
      <alignment vertical="center"/>
    </xf>
    <xf numFmtId="176" fontId="6" fillId="0" borderId="14" xfId="0" applyNumberFormat="1" applyFont="1" applyFill="1" applyBorder="1" applyAlignment="1">
      <alignment vertical="center"/>
    </xf>
    <xf numFmtId="0" fontId="6" fillId="0" borderId="17" xfId="0" applyFont="1" applyFill="1" applyBorder="1" applyAlignment="1">
      <alignment vertical="center"/>
    </xf>
    <xf numFmtId="176" fontId="6" fillId="0" borderId="7" xfId="0" applyNumberFormat="1" applyFont="1" applyFill="1" applyBorder="1" applyAlignment="1">
      <alignment vertical="center"/>
    </xf>
    <xf numFmtId="178" fontId="9" fillId="0" borderId="3" xfId="4" applyNumberFormat="1" applyFont="1" applyFill="1" applyBorder="1" applyAlignment="1" applyProtection="1">
      <alignment horizontal="right" vertical="center" shrinkToFit="1"/>
      <protection hidden="1"/>
    </xf>
    <xf numFmtId="178" fontId="9" fillId="0" borderId="36" xfId="4" applyNumberFormat="1" applyFont="1" applyFill="1" applyBorder="1" applyAlignment="1" applyProtection="1">
      <alignment horizontal="right" vertical="center" shrinkToFit="1"/>
      <protection hidden="1"/>
    </xf>
    <xf numFmtId="178" fontId="9" fillId="0" borderId="38" xfId="4" applyNumberFormat="1" applyFont="1" applyFill="1" applyBorder="1" applyAlignment="1" applyProtection="1">
      <alignment horizontal="right" vertical="center" shrinkToFit="1"/>
      <protection hidden="1"/>
    </xf>
    <xf numFmtId="178" fontId="9" fillId="0" borderId="66" xfId="4" applyNumberFormat="1" applyFont="1" applyFill="1" applyBorder="1" applyAlignment="1" applyProtection="1">
      <alignment horizontal="right" vertical="center" shrinkToFit="1"/>
      <protection hidden="1"/>
    </xf>
    <xf numFmtId="178" fontId="9" fillId="0" borderId="59" xfId="4" applyNumberFormat="1" applyFont="1" applyFill="1" applyBorder="1" applyAlignment="1" applyProtection="1">
      <alignment horizontal="right" vertical="center" shrinkToFit="1"/>
      <protection hidden="1"/>
    </xf>
    <xf numFmtId="178" fontId="9" fillId="0" borderId="67" xfId="4" applyNumberFormat="1" applyFont="1" applyFill="1" applyBorder="1" applyAlignment="1" applyProtection="1">
      <alignment horizontal="right" vertical="center" shrinkToFit="1"/>
      <protection hidden="1"/>
    </xf>
    <xf numFmtId="178" fontId="9" fillId="0" borderId="62" xfId="4" applyNumberFormat="1" applyFont="1" applyFill="1" applyBorder="1" applyAlignment="1" applyProtection="1">
      <alignment horizontal="right" vertical="center" shrinkToFit="1"/>
      <protection hidden="1"/>
    </xf>
    <xf numFmtId="178" fontId="9" fillId="0" borderId="63" xfId="4" applyNumberFormat="1" applyFont="1" applyFill="1" applyBorder="1" applyAlignment="1" applyProtection="1">
      <alignment horizontal="right" vertical="center" shrinkToFit="1"/>
      <protection hidden="1"/>
    </xf>
    <xf numFmtId="178" fontId="9" fillId="0" borderId="64" xfId="4" applyNumberFormat="1" applyFont="1" applyFill="1" applyBorder="1" applyAlignment="1" applyProtection="1">
      <alignment horizontal="right" vertical="center" shrinkToFit="1"/>
      <protection hidden="1"/>
    </xf>
    <xf numFmtId="0" fontId="10" fillId="3" borderId="3" xfId="0" applyFont="1" applyFill="1" applyBorder="1" applyAlignment="1">
      <alignment horizontal="center" vertical="center"/>
    </xf>
    <xf numFmtId="0" fontId="22" fillId="0" borderId="0" xfId="0" applyFont="1" applyFill="1" applyProtection="1">
      <alignment vertical="center"/>
      <protection hidden="1"/>
    </xf>
    <xf numFmtId="0" fontId="23" fillId="0" borderId="0" xfId="0" applyFont="1" applyFill="1" applyProtection="1">
      <alignment vertical="center"/>
      <protection hidden="1"/>
    </xf>
    <xf numFmtId="0" fontId="23" fillId="0" borderId="8" xfId="0" applyFont="1" applyFill="1" applyBorder="1" applyAlignment="1" applyProtection="1">
      <alignment horizontal="center" vertical="center"/>
      <protection hidden="1"/>
    </xf>
    <xf numFmtId="0" fontId="19" fillId="0" borderId="13" xfId="0" applyFont="1" applyFill="1" applyBorder="1" applyProtection="1">
      <alignment vertical="center"/>
      <protection hidden="1"/>
    </xf>
    <xf numFmtId="0" fontId="19" fillId="0" borderId="14" xfId="0" applyFont="1" applyFill="1" applyBorder="1" applyAlignment="1" applyProtection="1">
      <alignment horizontal="center" vertical="center"/>
      <protection hidden="1"/>
    </xf>
    <xf numFmtId="0" fontId="19" fillId="0" borderId="14" xfId="0" applyFont="1" applyFill="1" applyBorder="1" applyProtection="1">
      <alignment vertical="center"/>
      <protection hidden="1"/>
    </xf>
    <xf numFmtId="0" fontId="19" fillId="0" borderId="16" xfId="0" applyFont="1" applyFill="1" applyBorder="1" applyProtection="1">
      <alignment vertical="center"/>
      <protection hidden="1"/>
    </xf>
    <xf numFmtId="0" fontId="26" fillId="0" borderId="0" xfId="0" applyFont="1" applyFill="1" applyProtection="1">
      <alignment vertical="center"/>
      <protection hidden="1"/>
    </xf>
    <xf numFmtId="0" fontId="19" fillId="0" borderId="11" xfId="0" applyFont="1" applyFill="1" applyBorder="1" applyProtection="1">
      <alignment vertical="center"/>
      <protection hidden="1"/>
    </xf>
    <xf numFmtId="0" fontId="19" fillId="0" borderId="8" xfId="0" applyFont="1" applyFill="1" applyBorder="1" applyAlignment="1" applyProtection="1">
      <alignment horizontal="center" vertical="center"/>
      <protection hidden="1"/>
    </xf>
    <xf numFmtId="0" fontId="19" fillId="0" borderId="8" xfId="0" applyFont="1" applyFill="1" applyBorder="1" applyProtection="1">
      <alignment vertical="center"/>
      <protection hidden="1"/>
    </xf>
    <xf numFmtId="0" fontId="19" fillId="0" borderId="12" xfId="0" applyFont="1" applyFill="1" applyBorder="1" applyProtection="1">
      <alignment vertical="center"/>
      <protection hidden="1"/>
    </xf>
    <xf numFmtId="0" fontId="19" fillId="0" borderId="9" xfId="0" applyFont="1" applyFill="1" applyBorder="1" applyProtection="1">
      <alignment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alignment vertical="center"/>
      <protection hidden="1"/>
    </xf>
    <xf numFmtId="0" fontId="19" fillId="0" borderId="10" xfId="0" applyFont="1" applyFill="1" applyBorder="1" applyProtection="1">
      <alignment vertical="center"/>
      <protection hidden="1"/>
    </xf>
    <xf numFmtId="0" fontId="19" fillId="0" borderId="5" xfId="0" applyFont="1" applyFill="1" applyBorder="1" applyProtection="1">
      <alignment vertical="center"/>
      <protection hidden="1"/>
    </xf>
    <xf numFmtId="0" fontId="27" fillId="0" borderId="0" xfId="0" applyFont="1" applyFill="1" applyBorder="1" applyAlignment="1" applyProtection="1">
      <alignment vertical="top"/>
      <protection hidden="1"/>
    </xf>
    <xf numFmtId="0" fontId="19" fillId="0" borderId="6" xfId="0" applyFont="1" applyFill="1" applyBorder="1" applyProtection="1">
      <alignment vertical="center"/>
      <protection hidden="1"/>
    </xf>
    <xf numFmtId="0" fontId="19" fillId="0" borderId="1" xfId="0" applyFont="1" applyFill="1" applyBorder="1" applyProtection="1">
      <alignment vertical="center"/>
      <protection hidden="1"/>
    </xf>
    <xf numFmtId="0" fontId="19" fillId="0" borderId="2" xfId="0" applyFont="1" applyFill="1" applyBorder="1" applyAlignment="1" applyProtection="1">
      <alignment horizontal="center" vertical="center"/>
      <protection hidden="1"/>
    </xf>
    <xf numFmtId="0" fontId="19" fillId="0" borderId="2" xfId="0" applyFont="1" applyFill="1" applyBorder="1" applyProtection="1">
      <alignment vertical="center"/>
      <protection hidden="1"/>
    </xf>
    <xf numFmtId="0" fontId="19" fillId="0" borderId="3" xfId="0" applyFont="1" applyFill="1" applyBorder="1" applyProtection="1">
      <alignment vertical="center"/>
      <protection hidden="1"/>
    </xf>
    <xf numFmtId="0" fontId="26" fillId="0" borderId="5" xfId="0" applyFont="1" applyFill="1" applyBorder="1" applyProtection="1">
      <alignment vertical="center"/>
      <protection hidden="1"/>
    </xf>
    <xf numFmtId="0" fontId="26" fillId="0" borderId="5" xfId="0" applyFont="1" applyFill="1" applyBorder="1" applyAlignment="1" applyProtection="1">
      <alignment horizontal="left" vertical="center"/>
      <protection hidden="1"/>
    </xf>
    <xf numFmtId="0" fontId="19" fillId="0" borderId="5" xfId="0" applyFont="1" applyFill="1" applyBorder="1" applyAlignment="1" applyProtection="1">
      <alignment horizontal="center" vertical="center"/>
      <protection hidden="1"/>
    </xf>
    <xf numFmtId="0" fontId="19" fillId="0" borderId="6" xfId="0" applyFont="1" applyFill="1" applyBorder="1" applyAlignment="1" applyProtection="1">
      <alignment horizontal="center" vertical="center"/>
      <protection hidden="1"/>
    </xf>
    <xf numFmtId="0" fontId="26" fillId="0" borderId="8" xfId="0" applyFont="1" applyFill="1" applyBorder="1" applyAlignment="1" applyProtection="1">
      <alignment horizontal="left" vertical="center"/>
      <protection hidden="1"/>
    </xf>
    <xf numFmtId="0" fontId="26" fillId="0" borderId="8" xfId="0" applyFont="1" applyFill="1" applyBorder="1" applyAlignment="1" applyProtection="1">
      <alignment vertical="center"/>
      <protection locked="0" hidden="1"/>
    </xf>
    <xf numFmtId="0" fontId="19" fillId="0" borderId="12" xfId="0" applyFont="1" applyFill="1" applyBorder="1" applyAlignment="1" applyProtection="1">
      <alignment horizontal="center" vertical="center"/>
      <protection hidden="1"/>
    </xf>
    <xf numFmtId="0" fontId="26" fillId="0" borderId="5" xfId="0" applyFont="1" applyFill="1" applyBorder="1" applyAlignment="1" applyProtection="1">
      <alignment vertical="center"/>
      <protection hidden="1"/>
    </xf>
    <xf numFmtId="0" fontId="26" fillId="0" borderId="5" xfId="0" applyFont="1" applyFill="1" applyBorder="1" applyAlignment="1" applyProtection="1">
      <alignment vertical="center"/>
      <protection locked="0" hidden="1"/>
    </xf>
    <xf numFmtId="0" fontId="29" fillId="0" borderId="8" xfId="0" applyFont="1" applyFill="1" applyBorder="1" applyAlignment="1" applyProtection="1">
      <alignment horizontal="left" vertical="center"/>
      <protection hidden="1"/>
    </xf>
    <xf numFmtId="0" fontId="26" fillId="0" borderId="8" xfId="0" applyFont="1" applyFill="1" applyBorder="1" applyProtection="1">
      <alignment vertical="center"/>
      <protection hidden="1"/>
    </xf>
    <xf numFmtId="0" fontId="26" fillId="0" borderId="8" xfId="0" applyFont="1" applyFill="1" applyBorder="1" applyAlignment="1" applyProtection="1">
      <alignment vertical="center"/>
      <protection hidden="1"/>
    </xf>
    <xf numFmtId="0" fontId="26" fillId="0" borderId="4" xfId="0" applyFont="1" applyFill="1" applyBorder="1" applyAlignment="1" applyProtection="1">
      <alignment horizontal="left" vertical="center"/>
      <protection hidden="1"/>
    </xf>
    <xf numFmtId="0" fontId="26" fillId="0" borderId="2" xfId="0" applyFont="1" applyFill="1" applyBorder="1" applyAlignment="1" applyProtection="1">
      <alignment horizontal="center" vertical="center"/>
      <protection hidden="1"/>
    </xf>
    <xf numFmtId="0" fontId="26" fillId="0" borderId="2" xfId="0" applyFont="1" applyFill="1" applyBorder="1" applyAlignment="1" applyProtection="1">
      <alignment vertical="center"/>
      <protection hidden="1"/>
    </xf>
    <xf numFmtId="0" fontId="27" fillId="0" borderId="2" xfId="0" applyFont="1" applyFill="1" applyBorder="1" applyAlignment="1" applyProtection="1">
      <alignment vertical="top"/>
      <protection locked="0" hidden="1"/>
    </xf>
    <xf numFmtId="0" fontId="26" fillId="0" borderId="2" xfId="0" applyFont="1" applyFill="1" applyBorder="1" applyAlignment="1" applyProtection="1">
      <alignment vertical="center" wrapText="1"/>
      <protection locked="0" hidden="1"/>
    </xf>
    <xf numFmtId="0" fontId="26" fillId="0" borderId="2" xfId="0" applyFont="1" applyFill="1" applyBorder="1" applyProtection="1">
      <alignment vertical="center"/>
      <protection hidden="1"/>
    </xf>
    <xf numFmtId="0" fontId="26" fillId="0" borderId="3" xfId="0" applyFont="1" applyFill="1" applyBorder="1" applyProtection="1">
      <alignment vertical="center"/>
      <protection hidden="1"/>
    </xf>
    <xf numFmtId="0" fontId="26" fillId="0" borderId="19" xfId="0" applyFont="1" applyFill="1" applyBorder="1" applyProtection="1">
      <alignment vertical="center"/>
      <protection hidden="1"/>
    </xf>
    <xf numFmtId="0" fontId="22" fillId="0" borderId="0" xfId="0" applyFont="1" applyFill="1" applyBorder="1" applyAlignment="1" applyProtection="1">
      <alignment horizontal="center" vertical="center"/>
      <protection hidden="1"/>
    </xf>
    <xf numFmtId="0" fontId="28" fillId="0" borderId="19" xfId="0" applyFont="1" applyFill="1" applyBorder="1" applyAlignment="1" applyProtection="1">
      <alignment vertical="center" wrapText="1"/>
      <protection hidden="1"/>
    </xf>
    <xf numFmtId="0" fontId="22" fillId="0" borderId="0" xfId="0" applyFont="1" applyFill="1" applyBorder="1" applyAlignment="1" applyProtection="1">
      <alignment horizontal="center" vertical="center" wrapText="1"/>
      <protection hidden="1"/>
    </xf>
    <xf numFmtId="0" fontId="28" fillId="0" borderId="20" xfId="0" applyFont="1" applyFill="1" applyBorder="1" applyAlignment="1" applyProtection="1">
      <alignment vertical="center" wrapText="1"/>
      <protection hidden="1"/>
    </xf>
    <xf numFmtId="0" fontId="26" fillId="0" borderId="1" xfId="0" applyFont="1" applyFill="1" applyBorder="1" applyAlignment="1" applyProtection="1">
      <alignment vertical="center"/>
      <protection hidden="1"/>
    </xf>
    <xf numFmtId="0" fontId="28" fillId="0" borderId="2" xfId="0" applyFont="1" applyFill="1" applyBorder="1" applyAlignment="1" applyProtection="1">
      <alignment vertical="center" wrapText="1"/>
      <protection hidden="1"/>
    </xf>
    <xf numFmtId="0" fontId="28" fillId="0" borderId="3" xfId="0" applyFont="1" applyFill="1" applyBorder="1" applyAlignment="1" applyProtection="1">
      <alignment vertical="center" wrapText="1"/>
      <protection hidden="1"/>
    </xf>
    <xf numFmtId="0" fontId="26" fillId="0" borderId="4" xfId="0" applyFont="1" applyFill="1" applyBorder="1" applyAlignment="1" applyProtection="1">
      <alignment vertical="center"/>
      <protection hidden="1"/>
    </xf>
    <xf numFmtId="0" fontId="28" fillId="0" borderId="5" xfId="0" applyFont="1" applyFill="1" applyBorder="1" applyAlignment="1" applyProtection="1">
      <alignment vertical="center" wrapText="1"/>
      <protection hidden="1"/>
    </xf>
    <xf numFmtId="0" fontId="28" fillId="0" borderId="6" xfId="0" applyFont="1" applyFill="1" applyBorder="1" applyAlignment="1" applyProtection="1">
      <alignment vertical="center" wrapText="1"/>
      <protection hidden="1"/>
    </xf>
    <xf numFmtId="0" fontId="26" fillId="0" borderId="9" xfId="0" applyFont="1" applyFill="1" applyBorder="1" applyAlignment="1" applyProtection="1">
      <alignment vertical="center"/>
      <protection hidden="1"/>
    </xf>
    <xf numFmtId="0" fontId="26" fillId="5" borderId="4" xfId="0" applyFont="1" applyFill="1" applyBorder="1" applyProtection="1">
      <alignment vertical="center"/>
      <protection hidden="1"/>
    </xf>
    <xf numFmtId="0" fontId="22" fillId="0" borderId="9" xfId="0" applyFont="1" applyFill="1" applyBorder="1" applyAlignment="1" applyProtection="1">
      <alignment vertical="center" wrapText="1"/>
      <protection hidden="1"/>
    </xf>
    <xf numFmtId="0" fontId="28" fillId="4" borderId="9" xfId="0" applyFont="1" applyFill="1" applyBorder="1" applyAlignment="1" applyProtection="1">
      <alignment vertical="center" wrapText="1"/>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26" fillId="0" borderId="0" xfId="0" applyFont="1" applyFill="1" applyBorder="1" applyProtection="1">
      <alignment vertical="center"/>
      <protection hidden="1"/>
    </xf>
    <xf numFmtId="0" fontId="26" fillId="4" borderId="0" xfId="0" applyFont="1" applyFill="1" applyBorder="1" applyAlignment="1" applyProtection="1">
      <alignment vertical="center" shrinkToFit="1"/>
      <protection locked="0" hidden="1"/>
    </xf>
    <xf numFmtId="0" fontId="28" fillId="0" borderId="0" xfId="0" applyFont="1" applyFill="1" applyBorder="1" applyAlignment="1" applyProtection="1">
      <alignment vertical="center"/>
      <protection locked="0" hidden="1"/>
    </xf>
    <xf numFmtId="0" fontId="26" fillId="0" borderId="0" xfId="0" applyFont="1" applyFill="1" applyBorder="1" applyAlignment="1" applyProtection="1">
      <alignment vertical="center" shrinkToFit="1"/>
      <protection locked="0" hidden="1"/>
    </xf>
    <xf numFmtId="0" fontId="22" fillId="0" borderId="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locked="0" hidden="1"/>
    </xf>
    <xf numFmtId="0" fontId="26" fillId="4" borderId="0" xfId="0" applyFont="1" applyFill="1" applyBorder="1" applyAlignment="1" applyProtection="1">
      <alignment vertical="center"/>
      <protection locked="0" hidden="1"/>
    </xf>
    <xf numFmtId="0" fontId="26" fillId="0" borderId="0" xfId="0" applyFont="1" applyFill="1" applyBorder="1" applyAlignment="1" applyProtection="1">
      <alignment horizontal="center" vertical="center"/>
      <protection hidden="1"/>
    </xf>
    <xf numFmtId="0" fontId="28" fillId="0" borderId="10" xfId="0" applyFont="1" applyFill="1" applyBorder="1" applyAlignment="1" applyProtection="1">
      <alignment vertical="center" wrapText="1"/>
      <protection hidden="1"/>
    </xf>
    <xf numFmtId="0" fontId="28" fillId="0" borderId="10" xfId="0" applyFont="1" applyFill="1" applyBorder="1" applyAlignment="1" applyProtection="1">
      <alignment vertical="center"/>
      <protection hidden="1"/>
    </xf>
    <xf numFmtId="0" fontId="28" fillId="4" borderId="11" xfId="0" applyFont="1" applyFill="1" applyBorder="1" applyAlignment="1" applyProtection="1">
      <alignment vertical="center" wrapText="1"/>
      <protection hidden="1"/>
    </xf>
    <xf numFmtId="0" fontId="22" fillId="0" borderId="19" xfId="0" applyFont="1" applyFill="1" applyBorder="1" applyAlignment="1" applyProtection="1">
      <alignment vertical="center" wrapText="1"/>
      <protection hidden="1"/>
    </xf>
    <xf numFmtId="0" fontId="28" fillId="4" borderId="1" xfId="0" applyFont="1" applyFill="1" applyBorder="1" applyAlignment="1" applyProtection="1">
      <alignment vertical="center" wrapText="1"/>
      <protection hidden="1"/>
    </xf>
    <xf numFmtId="0" fontId="28" fillId="0" borderId="2" xfId="0" applyFont="1" applyFill="1" applyBorder="1" applyAlignment="1" applyProtection="1">
      <alignment vertical="center"/>
      <protection hidden="1"/>
    </xf>
    <xf numFmtId="0" fontId="22" fillId="4" borderId="4" xfId="0" applyFont="1" applyFill="1" applyBorder="1" applyAlignment="1" applyProtection="1">
      <alignment horizontal="left" vertical="center" wrapText="1"/>
      <protection hidden="1"/>
    </xf>
    <xf numFmtId="0" fontId="22" fillId="4" borderId="5" xfId="0" applyFont="1" applyFill="1" applyBorder="1" applyAlignment="1" applyProtection="1">
      <alignment horizontal="left" vertical="center" wrapText="1"/>
      <protection hidden="1"/>
    </xf>
    <xf numFmtId="0" fontId="22" fillId="4" borderId="6" xfId="0" applyFont="1" applyFill="1" applyBorder="1" applyAlignment="1" applyProtection="1">
      <alignment horizontal="left" vertical="center" wrapText="1"/>
      <protection hidden="1"/>
    </xf>
    <xf numFmtId="0" fontId="22" fillId="0" borderId="20" xfId="0" applyFont="1" applyFill="1" applyBorder="1" applyAlignment="1" applyProtection="1">
      <alignment vertical="center" wrapText="1"/>
      <protection hidden="1"/>
    </xf>
    <xf numFmtId="0" fontId="22" fillId="4" borderId="11" xfId="0" applyFont="1" applyFill="1" applyBorder="1" applyAlignment="1" applyProtection="1">
      <alignment horizontal="left" vertical="center" wrapText="1"/>
      <protection hidden="1"/>
    </xf>
    <xf numFmtId="0" fontId="22" fillId="4" borderId="8" xfId="0" applyFont="1" applyFill="1" applyBorder="1" applyAlignment="1" applyProtection="1">
      <alignment horizontal="left" vertical="center" wrapText="1"/>
      <protection hidden="1"/>
    </xf>
    <xf numFmtId="0" fontId="22" fillId="4" borderId="12" xfId="0" applyFont="1" applyFill="1" applyBorder="1" applyAlignment="1" applyProtection="1">
      <alignment horizontal="lef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horizontal="left" vertical="center" wrapText="1"/>
      <protection hidden="1"/>
    </xf>
    <xf numFmtId="0" fontId="29" fillId="0" borderId="8" xfId="0" applyFont="1" applyFill="1" applyBorder="1" applyProtection="1">
      <alignment vertical="center"/>
      <protection hidden="1"/>
    </xf>
    <xf numFmtId="0" fontId="30" fillId="0" borderId="8" xfId="0" applyFont="1" applyFill="1" applyBorder="1" applyAlignment="1" applyProtection="1">
      <alignment vertical="center"/>
      <protection hidden="1"/>
    </xf>
    <xf numFmtId="0" fontId="31" fillId="0" borderId="8" xfId="0" applyFont="1" applyFill="1" applyBorder="1" applyAlignment="1" applyProtection="1">
      <alignment vertical="center"/>
      <protection hidden="1"/>
    </xf>
    <xf numFmtId="0" fontId="32" fillId="0" borderId="8" xfId="0" applyFont="1" applyFill="1" applyBorder="1" applyAlignment="1" applyProtection="1">
      <alignment vertical="center"/>
      <protection hidden="1"/>
    </xf>
    <xf numFmtId="0" fontId="30" fillId="0" borderId="8" xfId="0" applyFont="1" applyFill="1" applyBorder="1" applyAlignment="1" applyProtection="1">
      <alignment vertical="center" shrinkToFit="1"/>
      <protection locked="0" hidden="1"/>
    </xf>
    <xf numFmtId="0" fontId="30" fillId="0" borderId="8" xfId="0" applyFont="1" applyFill="1" applyBorder="1" applyAlignment="1" applyProtection="1">
      <alignment vertical="center" textRotation="255"/>
      <protection hidden="1"/>
    </xf>
    <xf numFmtId="0" fontId="22" fillId="0" borderId="8" xfId="0" applyFont="1" applyFill="1" applyBorder="1" applyProtection="1">
      <alignment vertical="center"/>
      <protection hidden="1"/>
    </xf>
    <xf numFmtId="0" fontId="23" fillId="0" borderId="8" xfId="0" applyFont="1" applyFill="1" applyBorder="1" applyProtection="1">
      <alignment vertical="center"/>
      <protection hidden="1"/>
    </xf>
    <xf numFmtId="0" fontId="26" fillId="0" borderId="8" xfId="0" applyFont="1" applyFill="1" applyBorder="1" applyAlignment="1" applyProtection="1">
      <alignment vertical="center" shrinkToFit="1"/>
      <protection locked="0" hidden="1"/>
    </xf>
    <xf numFmtId="0" fontId="26" fillId="0" borderId="12" xfId="0" applyFont="1" applyFill="1" applyBorder="1" applyAlignment="1" applyProtection="1">
      <alignment vertical="center" shrinkToFit="1"/>
      <protection locked="0" hidden="1"/>
    </xf>
    <xf numFmtId="0" fontId="33" fillId="0" borderId="5" xfId="0" applyFont="1" applyFill="1" applyBorder="1" applyAlignment="1" applyProtection="1">
      <alignment vertical="center"/>
      <protection hidden="1"/>
    </xf>
    <xf numFmtId="0" fontId="26" fillId="0" borderId="5" xfId="0" applyFont="1" applyFill="1" applyBorder="1" applyAlignment="1" applyProtection="1">
      <alignment horizontal="center" vertical="center" shrinkToFit="1"/>
      <protection locked="0" hidden="1"/>
    </xf>
    <xf numFmtId="0" fontId="26" fillId="0" borderId="6" xfId="0" applyFont="1" applyFill="1" applyBorder="1" applyAlignment="1" applyProtection="1">
      <alignment horizontal="center" vertical="center" shrinkToFit="1"/>
      <protection locked="0" hidden="1"/>
    </xf>
    <xf numFmtId="0" fontId="33" fillId="0" borderId="9" xfId="0" applyFont="1" applyFill="1" applyBorder="1" applyAlignment="1" applyProtection="1">
      <alignment vertical="center"/>
      <protection hidden="1"/>
    </xf>
    <xf numFmtId="0" fontId="28" fillId="4" borderId="4" xfId="0" applyFont="1" applyFill="1" applyBorder="1" applyAlignment="1" applyProtection="1">
      <alignment vertical="center" wrapText="1"/>
      <protection hidden="1"/>
    </xf>
    <xf numFmtId="0" fontId="26" fillId="0" borderId="2" xfId="0" applyFont="1" applyFill="1" applyBorder="1" applyAlignment="1" applyProtection="1">
      <alignment vertical="center" shrinkToFit="1"/>
      <protection locked="0" hidden="1"/>
    </xf>
    <xf numFmtId="0" fontId="26" fillId="0" borderId="2" xfId="0" applyFont="1" applyFill="1" applyBorder="1" applyAlignment="1" applyProtection="1">
      <alignment vertical="center" textRotation="255"/>
      <protection hidden="1"/>
    </xf>
    <xf numFmtId="0" fontId="26" fillId="0" borderId="2" xfId="0" applyFont="1" applyFill="1" applyBorder="1" applyAlignment="1" applyProtection="1">
      <alignment vertical="center"/>
      <protection locked="0" hidden="1"/>
    </xf>
    <xf numFmtId="176" fontId="26" fillId="0" borderId="2" xfId="0" applyNumberFormat="1" applyFont="1" applyFill="1" applyBorder="1" applyAlignment="1" applyProtection="1">
      <alignment vertical="center"/>
      <protection hidden="1"/>
    </xf>
    <xf numFmtId="0" fontId="26" fillId="0" borderId="3" xfId="0" applyFont="1" applyFill="1" applyBorder="1" applyAlignment="1" applyProtection="1">
      <alignment vertical="center" shrinkToFit="1"/>
      <protection locked="0" hidden="1"/>
    </xf>
    <xf numFmtId="0" fontId="23" fillId="0" borderId="20" xfId="0" applyFont="1" applyFill="1" applyBorder="1" applyProtection="1">
      <alignment vertical="center"/>
      <protection hidden="1"/>
    </xf>
    <xf numFmtId="0" fontId="23" fillId="0" borderId="0" xfId="0" applyFont="1" applyFill="1" applyAlignment="1" applyProtection="1">
      <alignment horizontal="center" vertical="center"/>
      <protection hidden="1"/>
    </xf>
    <xf numFmtId="0" fontId="34" fillId="0" borderId="0" xfId="0" applyFont="1" applyFill="1" applyAlignment="1" applyProtection="1">
      <alignment horizontal="left" vertical="center"/>
      <protection hidden="1"/>
    </xf>
    <xf numFmtId="0" fontId="34" fillId="0" borderId="0" xfId="0" applyFont="1" applyFill="1" applyAlignment="1" applyProtection="1">
      <alignment horizontal="center" vertical="center"/>
      <protection hidden="1"/>
    </xf>
    <xf numFmtId="0" fontId="34" fillId="0" borderId="0" xfId="0" applyFont="1" applyFill="1" applyProtection="1">
      <alignment vertical="center"/>
      <protection hidden="1"/>
    </xf>
    <xf numFmtId="0" fontId="26" fillId="0" borderId="0" xfId="0" applyFont="1" applyFill="1" applyBorder="1" applyAlignment="1" applyProtection="1">
      <alignment horizontal="left" vertical="center"/>
      <protection hidden="1"/>
    </xf>
    <xf numFmtId="49" fontId="22" fillId="0" borderId="5" xfId="0" applyNumberFormat="1" applyFont="1" applyFill="1" applyBorder="1" applyAlignment="1" applyProtection="1">
      <alignment horizontal="center" vertical="center" wrapText="1"/>
      <protection hidden="1"/>
    </xf>
    <xf numFmtId="49" fontId="22" fillId="0" borderId="5" xfId="0" applyNumberFormat="1" applyFont="1" applyFill="1" applyBorder="1" applyAlignment="1" applyProtection="1">
      <alignment vertical="center" wrapText="1"/>
      <protection hidden="1"/>
    </xf>
    <xf numFmtId="177" fontId="23" fillId="0" borderId="5" xfId="4" applyNumberFormat="1" applyFont="1" applyFill="1" applyBorder="1" applyAlignment="1" applyProtection="1">
      <alignment vertical="center" shrinkToFit="1"/>
      <protection hidden="1"/>
    </xf>
    <xf numFmtId="0" fontId="23" fillId="0" borderId="5"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49" fontId="22" fillId="0" borderId="0" xfId="0" applyNumberFormat="1" applyFont="1" applyFill="1" applyBorder="1" applyAlignment="1" applyProtection="1">
      <alignment horizontal="center" vertical="center" wrapText="1"/>
      <protection hidden="1"/>
    </xf>
    <xf numFmtId="49" fontId="22" fillId="0" borderId="0" xfId="0" applyNumberFormat="1" applyFont="1" applyFill="1" applyBorder="1" applyAlignment="1" applyProtection="1">
      <alignment vertical="center" wrapText="1"/>
      <protection hidden="1"/>
    </xf>
    <xf numFmtId="177" fontId="23" fillId="0" borderId="0" xfId="4" applyNumberFormat="1" applyFont="1" applyFill="1" applyBorder="1" applyAlignment="1" applyProtection="1">
      <alignment vertical="center" shrinkToFit="1"/>
      <protection hidden="1"/>
    </xf>
    <xf numFmtId="0" fontId="23" fillId="0" borderId="76" xfId="0" applyFont="1" applyFill="1" applyBorder="1" applyAlignment="1" applyProtection="1">
      <alignment horizontal="center" vertical="center"/>
      <protection hidden="1"/>
    </xf>
    <xf numFmtId="0" fontId="23" fillId="0" borderId="76" xfId="0" applyFont="1" applyFill="1" applyBorder="1" applyProtection="1">
      <alignment vertical="center"/>
      <protection hidden="1"/>
    </xf>
    <xf numFmtId="0" fontId="35" fillId="0" borderId="0" xfId="0" applyFont="1" applyFill="1" applyBorder="1" applyProtection="1">
      <alignment vertical="center"/>
      <protection hidden="1"/>
    </xf>
    <xf numFmtId="0" fontId="28" fillId="0" borderId="0" xfId="0" applyFont="1" applyFill="1" applyBorder="1" applyAlignment="1" applyProtection="1">
      <alignment horizontal="center" vertical="center"/>
      <protection hidden="1"/>
    </xf>
    <xf numFmtId="0" fontId="28" fillId="0" borderId="0" xfId="0" applyFont="1" applyFill="1" applyBorder="1" applyProtection="1">
      <alignment vertical="center"/>
      <protection hidden="1"/>
    </xf>
    <xf numFmtId="0" fontId="28" fillId="0" borderId="0" xfId="0" applyFont="1" applyFill="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center" vertical="center"/>
      <protection hidden="1"/>
    </xf>
    <xf numFmtId="0" fontId="36" fillId="0" borderId="4" xfId="0" applyFont="1" applyFill="1" applyBorder="1" applyAlignment="1" applyProtection="1">
      <alignment vertical="center"/>
      <protection hidden="1"/>
    </xf>
    <xf numFmtId="0" fontId="36" fillId="0" borderId="5" xfId="0" applyFont="1" applyFill="1" applyBorder="1" applyAlignment="1" applyProtection="1">
      <alignment horizontal="center" vertical="center"/>
      <protection hidden="1"/>
    </xf>
    <xf numFmtId="0" fontId="36" fillId="0" borderId="9" xfId="0" applyFont="1" applyFill="1" applyBorder="1" applyAlignment="1" applyProtection="1">
      <alignment vertical="center"/>
      <protection hidden="1"/>
    </xf>
    <xf numFmtId="0" fontId="36" fillId="0" borderId="13" xfId="0" applyFont="1" applyFill="1" applyBorder="1" applyAlignment="1" applyProtection="1">
      <alignment vertical="center"/>
      <protection hidden="1"/>
    </xf>
    <xf numFmtId="0" fontId="36" fillId="0" borderId="14" xfId="0" applyFont="1" applyFill="1" applyBorder="1" applyAlignment="1" applyProtection="1">
      <alignment horizontal="center" vertical="center"/>
      <protection hidden="1"/>
    </xf>
    <xf numFmtId="0" fontId="36" fillId="0" borderId="16" xfId="0" applyFont="1" applyFill="1" applyBorder="1" applyAlignment="1" applyProtection="1">
      <alignment horizontal="center" vertical="center"/>
      <protection hidden="1"/>
    </xf>
    <xf numFmtId="0" fontId="36" fillId="0" borderId="21" xfId="0" applyFont="1" applyFill="1" applyBorder="1" applyAlignment="1" applyProtection="1">
      <alignment vertical="center"/>
      <protection hidden="1"/>
    </xf>
    <xf numFmtId="0" fontId="36" fillId="0" borderId="22" xfId="0" applyFont="1" applyFill="1" applyBorder="1" applyAlignment="1" applyProtection="1">
      <alignment horizontal="center" vertical="center"/>
      <protection hidden="1"/>
    </xf>
    <xf numFmtId="0" fontId="36" fillId="0" borderId="23" xfId="0" applyFont="1" applyFill="1" applyBorder="1" applyAlignment="1" applyProtection="1">
      <alignment horizontal="center" vertical="center"/>
      <protection hidden="1"/>
    </xf>
    <xf numFmtId="0" fontId="36" fillId="0" borderId="11" xfId="0" applyFont="1" applyFill="1" applyBorder="1" applyAlignment="1" applyProtection="1">
      <alignment vertical="center"/>
      <protection hidden="1"/>
    </xf>
    <xf numFmtId="0" fontId="36" fillId="0" borderId="15" xfId="0" applyFont="1" applyFill="1" applyBorder="1" applyAlignment="1" applyProtection="1">
      <alignment vertical="center"/>
      <protection hidden="1"/>
    </xf>
    <xf numFmtId="0" fontId="36" fillId="0" borderId="7" xfId="0" applyFont="1" applyFill="1" applyBorder="1" applyAlignment="1" applyProtection="1">
      <alignment horizontal="center" vertical="center"/>
      <protection hidden="1"/>
    </xf>
    <xf numFmtId="0" fontId="36" fillId="0" borderId="17" xfId="0" applyFont="1" applyFill="1" applyBorder="1" applyAlignment="1" applyProtection="1">
      <alignment horizontal="center" vertical="center"/>
      <protection hidden="1"/>
    </xf>
    <xf numFmtId="0" fontId="36" fillId="0" borderId="5" xfId="0" applyFont="1" applyFill="1" applyBorder="1" applyAlignment="1" applyProtection="1">
      <alignment vertical="center" shrinkToFit="1"/>
      <protection hidden="1"/>
    </xf>
    <xf numFmtId="0" fontId="36" fillId="0" borderId="6" xfId="0" applyFont="1" applyFill="1" applyBorder="1" applyAlignment="1" applyProtection="1">
      <alignment vertical="center" shrinkToFit="1"/>
      <protection hidden="1"/>
    </xf>
    <xf numFmtId="0" fontId="36" fillId="2" borderId="15" xfId="0" applyFont="1" applyFill="1" applyBorder="1" applyAlignment="1" applyProtection="1">
      <alignment vertical="center"/>
      <protection hidden="1"/>
    </xf>
    <xf numFmtId="0" fontId="36" fillId="0" borderId="5" xfId="0" applyFont="1" applyFill="1" applyBorder="1" applyAlignment="1" applyProtection="1">
      <alignment horizontal="center" vertical="center" shrinkToFit="1"/>
      <protection hidden="1"/>
    </xf>
    <xf numFmtId="0" fontId="36" fillId="0" borderId="9" xfId="0" applyFont="1" applyFill="1" applyBorder="1" applyProtection="1">
      <alignment vertical="center"/>
      <protection hidden="1"/>
    </xf>
    <xf numFmtId="0" fontId="36" fillId="0" borderId="8" xfId="0" applyFont="1" applyFill="1" applyBorder="1" applyAlignment="1" applyProtection="1">
      <alignment horizontal="center" vertical="center"/>
      <protection hidden="1"/>
    </xf>
    <xf numFmtId="0" fontId="36" fillId="0" borderId="12" xfId="0" applyFont="1" applyFill="1" applyBorder="1" applyAlignment="1" applyProtection="1">
      <alignment horizontal="center" vertical="center"/>
      <protection hidden="1"/>
    </xf>
    <xf numFmtId="0" fontId="36" fillId="2" borderId="21" xfId="0" applyFont="1" applyFill="1" applyBorder="1" applyAlignment="1" applyProtection="1">
      <alignment vertical="center"/>
      <protection hidden="1"/>
    </xf>
    <xf numFmtId="0" fontId="36" fillId="0" borderId="19" xfId="0" applyFont="1" applyFill="1" applyBorder="1" applyProtection="1">
      <alignment vertical="center"/>
      <protection hidden="1"/>
    </xf>
    <xf numFmtId="0" fontId="36" fillId="0" borderId="21" xfId="0" applyFont="1" applyFill="1" applyBorder="1" applyProtection="1">
      <alignment vertical="center"/>
      <protection hidden="1"/>
    </xf>
    <xf numFmtId="0" fontId="36" fillId="0" borderId="11" xfId="0" applyFont="1" applyFill="1" applyBorder="1" applyProtection="1">
      <alignment vertical="center"/>
      <protection hidden="1"/>
    </xf>
    <xf numFmtId="0" fontId="36" fillId="0" borderId="15" xfId="0" applyFont="1" applyFill="1" applyBorder="1" applyProtection="1">
      <alignment vertical="center"/>
      <protection hidden="1"/>
    </xf>
    <xf numFmtId="0" fontId="23" fillId="2" borderId="0" xfId="0" applyFont="1" applyFill="1" applyAlignment="1" applyProtection="1">
      <alignment horizontal="center" vertical="center"/>
      <protection hidden="1"/>
    </xf>
    <xf numFmtId="0" fontId="5" fillId="0" borderId="13" xfId="0" applyFont="1" applyFill="1" applyBorder="1">
      <alignment vertical="center"/>
    </xf>
    <xf numFmtId="0" fontId="5" fillId="0" borderId="14" xfId="0" applyFont="1" applyFill="1" applyBorder="1">
      <alignment vertical="center"/>
    </xf>
    <xf numFmtId="0" fontId="5" fillId="0" borderId="16" xfId="0" applyFont="1" applyFill="1" applyBorder="1">
      <alignment vertical="center"/>
    </xf>
    <xf numFmtId="0" fontId="5" fillId="0" borderId="0" xfId="0" applyFont="1" applyFill="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8" xfId="0" applyFont="1" applyFill="1" applyBorder="1">
      <alignment vertical="center"/>
    </xf>
    <xf numFmtId="0" fontId="5" fillId="0" borderId="15" xfId="0" applyFont="1" applyFill="1" applyBorder="1">
      <alignment vertical="center"/>
    </xf>
    <xf numFmtId="0" fontId="5" fillId="0" borderId="7" xfId="0" applyFont="1" applyFill="1" applyBorder="1">
      <alignment vertical="center"/>
    </xf>
    <xf numFmtId="0" fontId="5" fillId="0" borderId="36" xfId="0" applyFont="1" applyFill="1" applyBorder="1" applyAlignment="1">
      <alignment horizontal="center" vertical="center" textRotation="255" shrinkToFit="1"/>
    </xf>
    <xf numFmtId="0" fontId="5" fillId="0" borderId="1" xfId="0" applyFont="1" applyFill="1" applyBorder="1">
      <alignment vertical="center"/>
    </xf>
    <xf numFmtId="0" fontId="5" fillId="0" borderId="2" xfId="0" applyFont="1" applyFill="1" applyBorder="1">
      <alignment vertical="center"/>
    </xf>
    <xf numFmtId="0" fontId="5" fillId="0" borderId="0" xfId="0" applyFont="1" applyFill="1" applyBorder="1">
      <alignment vertical="center"/>
    </xf>
    <xf numFmtId="0" fontId="5" fillId="0" borderId="25" xfId="0" applyFont="1" applyFill="1" applyBorder="1">
      <alignment vertical="center"/>
    </xf>
    <xf numFmtId="0" fontId="5" fillId="0" borderId="74" xfId="0" applyFont="1" applyFill="1" applyBorder="1">
      <alignment vertical="center"/>
    </xf>
    <xf numFmtId="0" fontId="5" fillId="0" borderId="73" xfId="0" applyFont="1" applyFill="1" applyBorder="1">
      <alignment vertical="center"/>
    </xf>
    <xf numFmtId="0" fontId="5" fillId="0" borderId="24" xfId="0" applyFont="1" applyFill="1" applyBorder="1">
      <alignment vertical="center"/>
    </xf>
    <xf numFmtId="0" fontId="5" fillId="0" borderId="75" xfId="0" applyFont="1" applyFill="1" applyBorder="1">
      <alignment vertical="center"/>
    </xf>
    <xf numFmtId="0" fontId="26" fillId="0" borderId="2" xfId="0" applyFont="1" applyFill="1" applyBorder="1" applyAlignment="1" applyProtection="1">
      <alignment horizontal="center" vertical="center"/>
      <protection hidden="1"/>
    </xf>
    <xf numFmtId="0" fontId="26" fillId="0" borderId="4" xfId="0" applyFont="1" applyFill="1" applyBorder="1" applyAlignment="1" applyProtection="1">
      <alignment vertical="center"/>
      <protection hidden="1"/>
    </xf>
    <xf numFmtId="0" fontId="26" fillId="0" borderId="5" xfId="0" applyFont="1" applyFill="1" applyBorder="1" applyAlignment="1" applyProtection="1">
      <alignment vertical="center"/>
      <protection hidden="1"/>
    </xf>
    <xf numFmtId="0" fontId="26" fillId="0" borderId="8" xfId="0" applyFont="1" applyFill="1" applyBorder="1" applyAlignment="1" applyProtection="1">
      <alignment vertical="center"/>
      <protection hidden="1"/>
    </xf>
    <xf numFmtId="0" fontId="22" fillId="0" borderId="8" xfId="0" applyFont="1" applyFill="1" applyBorder="1" applyAlignment="1" applyProtection="1">
      <alignment horizontal="center" vertical="center" wrapText="1"/>
      <protection hidden="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176" fontId="5" fillId="0" borderId="21" xfId="0" applyNumberFormat="1" applyFont="1" applyFill="1" applyBorder="1" applyAlignment="1">
      <alignment vertical="center"/>
    </xf>
    <xf numFmtId="176" fontId="5" fillId="0" borderId="22" xfId="0" applyNumberFormat="1"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5" xfId="0" applyFont="1" applyFill="1" applyBorder="1" applyAlignment="1">
      <alignment vertical="center"/>
    </xf>
    <xf numFmtId="0" fontId="5" fillId="0" borderId="7" xfId="0" applyFont="1" applyFill="1" applyBorder="1" applyAlignment="1">
      <alignment vertical="center"/>
    </xf>
    <xf numFmtId="176" fontId="5" fillId="0" borderId="15"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5" fillId="0" borderId="1" xfId="0" applyNumberFormat="1" applyFont="1" applyFill="1" applyBorder="1" applyAlignment="1">
      <alignment vertical="center"/>
    </xf>
    <xf numFmtId="176" fontId="5" fillId="0" borderId="2" xfId="0" applyNumberFormat="1"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0" fontId="5" fillId="4" borderId="0" xfId="0" applyFont="1" applyFill="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25" xfId="0" applyNumberFormat="1"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8" xfId="0" applyFont="1" applyFill="1" applyBorder="1" applyAlignment="1">
      <alignment horizontal="center" vertical="center" textRotation="255" shrinkToFit="1"/>
    </xf>
    <xf numFmtId="0" fontId="5" fillId="0" borderId="19"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1" fillId="0" borderId="0" xfId="0" applyFont="1" applyAlignment="1">
      <alignment horizontal="center"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49" fontId="26" fillId="0" borderId="4" xfId="0" applyNumberFormat="1" applyFont="1" applyFill="1" applyBorder="1" applyAlignment="1" applyProtection="1">
      <alignment horizontal="center" vertical="center" wrapText="1"/>
      <protection hidden="1"/>
    </xf>
    <xf numFmtId="49" fontId="26" fillId="0" borderId="5" xfId="0" applyNumberFormat="1" applyFont="1" applyFill="1" applyBorder="1" applyAlignment="1" applyProtection="1">
      <alignment horizontal="center" vertical="center" wrapText="1"/>
      <protection hidden="1"/>
    </xf>
    <xf numFmtId="49" fontId="26" fillId="0" borderId="6" xfId="0" applyNumberFormat="1" applyFont="1" applyFill="1" applyBorder="1" applyAlignment="1" applyProtection="1">
      <alignment horizontal="center" vertical="center" wrapText="1"/>
      <protection hidden="1"/>
    </xf>
    <xf numFmtId="49" fontId="26" fillId="0" borderId="9" xfId="0" applyNumberFormat="1" applyFont="1" applyFill="1" applyBorder="1" applyAlignment="1" applyProtection="1">
      <alignment horizontal="center" vertical="center" wrapText="1"/>
      <protection hidden="1"/>
    </xf>
    <xf numFmtId="49" fontId="26" fillId="0" borderId="0" xfId="0" applyNumberFormat="1" applyFont="1" applyFill="1" applyBorder="1" applyAlignment="1" applyProtection="1">
      <alignment horizontal="center" vertical="center" wrapText="1"/>
      <protection hidden="1"/>
    </xf>
    <xf numFmtId="49" fontId="26" fillId="0" borderId="10" xfId="0" applyNumberFormat="1" applyFont="1" applyFill="1" applyBorder="1" applyAlignment="1" applyProtection="1">
      <alignment horizontal="center" vertical="center" wrapText="1"/>
      <protection hidden="1"/>
    </xf>
    <xf numFmtId="49" fontId="26" fillId="0" borderId="11" xfId="0" applyNumberFormat="1" applyFont="1" applyFill="1" applyBorder="1" applyAlignment="1" applyProtection="1">
      <alignment horizontal="center" vertical="center" wrapText="1"/>
      <protection hidden="1"/>
    </xf>
    <xf numFmtId="49" fontId="26" fillId="0" borderId="8" xfId="0" applyNumberFormat="1" applyFont="1" applyFill="1" applyBorder="1" applyAlignment="1" applyProtection="1">
      <alignment horizontal="center" vertical="center" wrapText="1"/>
      <protection hidden="1"/>
    </xf>
    <xf numFmtId="49" fontId="26" fillId="0" borderId="12" xfId="0" applyNumberFormat="1" applyFont="1" applyFill="1" applyBorder="1" applyAlignment="1" applyProtection="1">
      <alignment horizontal="center" vertical="center" wrapText="1"/>
      <protection hidden="1"/>
    </xf>
    <xf numFmtId="178" fontId="25" fillId="4" borderId="1" xfId="0" applyNumberFormat="1" applyFont="1" applyFill="1" applyBorder="1" applyAlignment="1" applyProtection="1">
      <alignment horizontal="center" vertical="center" shrinkToFit="1"/>
      <protection hidden="1"/>
    </xf>
    <xf numFmtId="178" fontId="25" fillId="4" borderId="2" xfId="0" applyNumberFormat="1" applyFont="1" applyFill="1" applyBorder="1" applyAlignment="1" applyProtection="1">
      <alignment horizontal="center" vertical="center" shrinkToFit="1"/>
      <protection hidden="1"/>
    </xf>
    <xf numFmtId="0" fontId="28" fillId="0" borderId="9"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protection hidden="1"/>
    </xf>
    <xf numFmtId="0" fontId="28" fillId="0" borderId="10" xfId="0" applyFont="1" applyFill="1" applyBorder="1" applyAlignment="1" applyProtection="1">
      <alignment horizontal="left" vertical="center"/>
      <protection hidden="1"/>
    </xf>
    <xf numFmtId="0" fontId="28" fillId="0" borderId="5" xfId="0" applyFont="1" applyFill="1" applyBorder="1" applyAlignment="1" applyProtection="1">
      <alignment horizontal="left" vertical="center" wrapText="1"/>
      <protection hidden="1"/>
    </xf>
    <xf numFmtId="0" fontId="28" fillId="0" borderId="6"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8" fillId="0" borderId="10" xfId="0" applyFont="1" applyFill="1" applyBorder="1" applyAlignment="1" applyProtection="1">
      <alignment horizontal="left" vertical="center" wrapText="1"/>
      <protection hidden="1"/>
    </xf>
    <xf numFmtId="0" fontId="28" fillId="0" borderId="4" xfId="0" applyFont="1" applyFill="1" applyBorder="1" applyAlignment="1" applyProtection="1">
      <alignment horizontal="left" vertical="center"/>
      <protection hidden="1"/>
    </xf>
    <xf numFmtId="0" fontId="28" fillId="0" borderId="5" xfId="0" applyFont="1" applyFill="1" applyBorder="1" applyAlignment="1" applyProtection="1">
      <alignment horizontal="left" vertical="center"/>
      <protection hidden="1"/>
    </xf>
    <xf numFmtId="0" fontId="28" fillId="0" borderId="6" xfId="0" applyFont="1" applyFill="1" applyBorder="1" applyAlignment="1" applyProtection="1">
      <alignment horizontal="left" vertical="center"/>
      <protection hidden="1"/>
    </xf>
    <xf numFmtId="0" fontId="28" fillId="0" borderId="8" xfId="0" applyFont="1" applyFill="1" applyBorder="1" applyAlignment="1" applyProtection="1">
      <alignment horizontal="left" vertical="center"/>
      <protection hidden="1"/>
    </xf>
    <xf numFmtId="0" fontId="28" fillId="0" borderId="12" xfId="0" applyFont="1" applyFill="1" applyBorder="1" applyAlignment="1" applyProtection="1">
      <alignment horizontal="left" vertical="center"/>
      <protection hidden="1"/>
    </xf>
    <xf numFmtId="0" fontId="25" fillId="0" borderId="2" xfId="0" applyFont="1" applyFill="1" applyBorder="1" applyAlignment="1" applyProtection="1">
      <alignment horizontal="center" vertical="center"/>
      <protection hidden="1"/>
    </xf>
    <xf numFmtId="0" fontId="25" fillId="0" borderId="3" xfId="0" applyFont="1" applyFill="1" applyBorder="1" applyAlignment="1" applyProtection="1">
      <alignment horizontal="center" vertical="center"/>
      <protection hidden="1"/>
    </xf>
    <xf numFmtId="0" fontId="28" fillId="4" borderId="47" xfId="0" applyFont="1" applyFill="1" applyBorder="1" applyAlignment="1" applyProtection="1">
      <alignment vertical="center" shrinkToFit="1"/>
      <protection hidden="1"/>
    </xf>
    <xf numFmtId="0" fontId="28" fillId="4" borderId="48" xfId="0" applyFont="1" applyFill="1" applyBorder="1" applyAlignment="1" applyProtection="1">
      <alignment vertical="center" shrinkToFit="1"/>
      <protection hidden="1"/>
    </xf>
    <xf numFmtId="0" fontId="28" fillId="4" borderId="49" xfId="0" applyFont="1" applyFill="1" applyBorder="1" applyAlignment="1" applyProtection="1">
      <alignment vertical="center" shrinkToFit="1"/>
      <protection hidden="1"/>
    </xf>
    <xf numFmtId="177" fontId="28" fillId="4" borderId="47" xfId="4" applyNumberFormat="1" applyFont="1" applyFill="1" applyBorder="1" applyAlignment="1" applyProtection="1">
      <alignment vertical="center" shrinkToFit="1"/>
      <protection hidden="1"/>
    </xf>
    <xf numFmtId="177" fontId="28" fillId="4" borderId="48" xfId="4" applyNumberFormat="1" applyFont="1" applyFill="1" applyBorder="1" applyAlignment="1" applyProtection="1">
      <alignment vertical="center" shrinkToFit="1"/>
      <protection hidden="1"/>
    </xf>
    <xf numFmtId="0" fontId="28" fillId="4" borderId="50" xfId="0" applyFont="1" applyFill="1" applyBorder="1" applyAlignment="1" applyProtection="1">
      <alignment vertical="center" shrinkToFit="1"/>
      <protection hidden="1"/>
    </xf>
    <xf numFmtId="177" fontId="28" fillId="4" borderId="51" xfId="4" applyNumberFormat="1" applyFont="1" applyFill="1" applyBorder="1" applyAlignment="1" applyProtection="1">
      <alignment vertical="center" shrinkToFit="1"/>
      <protection hidden="1"/>
    </xf>
    <xf numFmtId="177" fontId="28" fillId="4" borderId="52" xfId="4" applyNumberFormat="1" applyFont="1" applyFill="1" applyBorder="1" applyAlignment="1" applyProtection="1">
      <alignment vertical="center" shrinkToFit="1"/>
      <protection hidden="1"/>
    </xf>
    <xf numFmtId="0" fontId="28" fillId="4" borderId="39" xfId="0" applyFont="1" applyFill="1" applyBorder="1" applyAlignment="1" applyProtection="1">
      <alignment vertical="center" shrinkToFit="1"/>
      <protection hidden="1"/>
    </xf>
    <xf numFmtId="0" fontId="28" fillId="4" borderId="40" xfId="0" applyFont="1" applyFill="1" applyBorder="1" applyAlignment="1" applyProtection="1">
      <alignment vertical="center" shrinkToFit="1"/>
      <protection hidden="1"/>
    </xf>
    <xf numFmtId="0" fontId="28" fillId="4" borderId="41" xfId="0" applyFont="1" applyFill="1" applyBorder="1" applyAlignment="1" applyProtection="1">
      <alignment vertical="center" shrinkToFit="1"/>
      <protection hidden="1"/>
    </xf>
    <xf numFmtId="177" fontId="28" fillId="4" borderId="39" xfId="4" applyNumberFormat="1" applyFont="1" applyFill="1" applyBorder="1" applyAlignment="1" applyProtection="1">
      <alignment vertical="center" shrinkToFit="1"/>
      <protection hidden="1"/>
    </xf>
    <xf numFmtId="177" fontId="28" fillId="4" borderId="40" xfId="4" applyNumberFormat="1" applyFont="1" applyFill="1" applyBorder="1" applyAlignment="1" applyProtection="1">
      <alignment vertical="center" shrinkToFit="1"/>
      <protection hidden="1"/>
    </xf>
    <xf numFmtId="0" fontId="28" fillId="4" borderId="42" xfId="0" applyFont="1" applyFill="1" applyBorder="1" applyAlignment="1" applyProtection="1">
      <alignment vertical="center" shrinkToFit="1"/>
      <protection hidden="1"/>
    </xf>
    <xf numFmtId="0" fontId="26" fillId="0" borderId="9"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10" xfId="0" applyFont="1" applyFill="1" applyBorder="1" applyAlignment="1" applyProtection="1">
      <alignment horizontal="left" vertical="center" wrapText="1"/>
      <protection hidden="1"/>
    </xf>
    <xf numFmtId="176" fontId="25" fillId="4" borderId="1" xfId="0" applyNumberFormat="1" applyFont="1" applyFill="1" applyBorder="1" applyAlignment="1" applyProtection="1">
      <alignment vertical="center" shrinkToFit="1"/>
      <protection hidden="1"/>
    </xf>
    <xf numFmtId="176" fontId="25" fillId="4" borderId="2" xfId="0" applyNumberFormat="1" applyFont="1" applyFill="1" applyBorder="1" applyAlignment="1" applyProtection="1">
      <alignment vertical="center" shrinkToFit="1"/>
      <protection hidden="1"/>
    </xf>
    <xf numFmtId="0" fontId="19" fillId="0" borderId="18" xfId="0" applyFont="1" applyFill="1" applyBorder="1" applyAlignment="1" applyProtection="1">
      <alignment horizontal="center" vertical="center" textRotation="255"/>
      <protection hidden="1"/>
    </xf>
    <xf numFmtId="0" fontId="19" fillId="0" borderId="19" xfId="0" applyFont="1" applyFill="1" applyBorder="1" applyAlignment="1" applyProtection="1">
      <alignment horizontal="center" vertical="center" textRotation="255"/>
      <protection hidden="1"/>
    </xf>
    <xf numFmtId="0" fontId="19" fillId="0" borderId="20" xfId="0" applyFont="1" applyFill="1" applyBorder="1" applyAlignment="1" applyProtection="1">
      <alignment horizontal="center" vertical="center" textRotation="255"/>
      <protection hidden="1"/>
    </xf>
    <xf numFmtId="0" fontId="26" fillId="0" borderId="4" xfId="0" applyFont="1" applyFill="1" applyBorder="1" applyAlignment="1" applyProtection="1">
      <alignment vertical="center"/>
      <protection hidden="1"/>
    </xf>
    <xf numFmtId="0" fontId="26" fillId="0" borderId="5" xfId="0" applyFont="1" applyFill="1" applyBorder="1" applyAlignment="1" applyProtection="1">
      <alignment vertical="center"/>
      <protection hidden="1"/>
    </xf>
    <xf numFmtId="0" fontId="26" fillId="0" borderId="6"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6" fillId="0" borderId="8" xfId="0" applyFont="1" applyFill="1" applyBorder="1" applyAlignment="1" applyProtection="1">
      <alignment vertical="center"/>
      <protection hidden="1"/>
    </xf>
    <xf numFmtId="0" fontId="26" fillId="0" borderId="12" xfId="0" applyFont="1" applyFill="1" applyBorder="1" applyAlignment="1" applyProtection="1">
      <alignment vertical="center"/>
      <protection hidden="1"/>
    </xf>
    <xf numFmtId="49" fontId="19" fillId="4" borderId="5" xfId="0" applyNumberFormat="1" applyFont="1" applyFill="1" applyBorder="1" applyAlignment="1" applyProtection="1">
      <alignment horizontal="center" vertical="center" shrinkToFit="1"/>
      <protection hidden="1"/>
    </xf>
    <xf numFmtId="0" fontId="23" fillId="0" borderId="36" xfId="0" applyFont="1" applyFill="1" applyBorder="1" applyAlignment="1" applyProtection="1">
      <alignment horizontal="center" vertical="center"/>
      <protection hidden="1"/>
    </xf>
    <xf numFmtId="0" fontId="23" fillId="0" borderId="1" xfId="0" applyFont="1" applyFill="1" applyBorder="1" applyAlignment="1" applyProtection="1">
      <alignment horizontal="center"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6" fillId="0" borderId="1" xfId="0" applyFont="1" applyFill="1" applyBorder="1" applyAlignment="1" applyProtection="1">
      <alignment horizontal="center" vertical="center"/>
      <protection hidden="1"/>
    </xf>
    <xf numFmtId="0" fontId="26" fillId="0" borderId="2" xfId="0" applyFont="1" applyFill="1" applyBorder="1" applyAlignment="1" applyProtection="1">
      <alignment horizontal="center" vertical="center"/>
      <protection hidden="1"/>
    </xf>
    <xf numFmtId="0" fontId="26" fillId="0" borderId="3" xfId="0" applyFont="1" applyFill="1" applyBorder="1" applyAlignment="1" applyProtection="1">
      <alignment horizontal="center" vertical="center"/>
      <protection hidden="1"/>
    </xf>
    <xf numFmtId="0" fontId="25" fillId="0" borderId="1"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3" xfId="0" applyFont="1" applyFill="1" applyBorder="1" applyAlignment="1" applyProtection="1">
      <alignment horizontal="center" vertical="center" shrinkToFit="1"/>
      <protection hidden="1"/>
    </xf>
    <xf numFmtId="49" fontId="19" fillId="4" borderId="11" xfId="0" applyNumberFormat="1" applyFont="1" applyFill="1" applyBorder="1" applyAlignment="1" applyProtection="1">
      <alignment horizontal="center" vertical="center" shrinkToFit="1"/>
      <protection hidden="1"/>
    </xf>
    <xf numFmtId="49" fontId="19" fillId="4" borderId="8" xfId="0" applyNumberFormat="1" applyFont="1" applyFill="1" applyBorder="1" applyAlignment="1" applyProtection="1">
      <alignment horizontal="center" vertical="center" shrinkToFit="1"/>
      <protection hidden="1"/>
    </xf>
    <xf numFmtId="49" fontId="19" fillId="4" borderId="12" xfId="0" applyNumberFormat="1" applyFont="1" applyFill="1" applyBorder="1" applyAlignment="1" applyProtection="1">
      <alignment horizontal="center" vertical="center" shrinkToFit="1"/>
      <protection hidden="1"/>
    </xf>
    <xf numFmtId="0" fontId="27" fillId="0" borderId="1" xfId="0" applyFont="1" applyFill="1" applyBorder="1" applyAlignment="1" applyProtection="1">
      <alignment horizontal="left" vertical="center" wrapText="1"/>
      <protection hidden="1"/>
    </xf>
    <xf numFmtId="0" fontId="27" fillId="0" borderId="2" xfId="0" applyFont="1" applyFill="1" applyBorder="1" applyAlignment="1" applyProtection="1">
      <alignment horizontal="left" vertical="center" wrapText="1"/>
      <protection hidden="1"/>
    </xf>
    <xf numFmtId="178" fontId="25" fillId="5" borderId="1" xfId="0" applyNumberFormat="1" applyFont="1" applyFill="1" applyBorder="1" applyAlignment="1" applyProtection="1">
      <alignment horizontal="center" vertical="center" shrinkToFit="1"/>
      <protection hidden="1"/>
    </xf>
    <xf numFmtId="178" fontId="25" fillId="5" borderId="2" xfId="0" applyNumberFormat="1" applyFont="1" applyFill="1" applyBorder="1" applyAlignment="1" applyProtection="1">
      <alignment horizontal="center" vertical="center" shrinkToFit="1"/>
      <protection hidden="1"/>
    </xf>
    <xf numFmtId="0" fontId="19" fillId="0" borderId="4" xfId="0" applyFont="1" applyFill="1" applyBorder="1" applyAlignment="1" applyProtection="1">
      <alignment vertical="center"/>
      <protection hidden="1"/>
    </xf>
    <xf numFmtId="0" fontId="19" fillId="0" borderId="5" xfId="0" applyFont="1" applyFill="1" applyBorder="1" applyAlignment="1" applyProtection="1">
      <alignment vertical="center"/>
      <protection hidden="1"/>
    </xf>
    <xf numFmtId="0" fontId="19" fillId="0" borderId="6"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0" fontId="19" fillId="0" borderId="8" xfId="0" applyFont="1" applyFill="1" applyBorder="1" applyAlignment="1" applyProtection="1">
      <alignment vertical="center"/>
      <protection hidden="1"/>
    </xf>
    <xf numFmtId="0" fontId="19" fillId="0" borderId="12" xfId="0" applyFont="1" applyFill="1" applyBorder="1" applyAlignment="1" applyProtection="1">
      <alignment vertical="center"/>
      <protection hidden="1"/>
    </xf>
    <xf numFmtId="0" fontId="36" fillId="0" borderId="21" xfId="0" applyFont="1" applyFill="1" applyBorder="1" applyAlignment="1" applyProtection="1">
      <alignment vertical="center" shrinkToFit="1"/>
      <protection hidden="1"/>
    </xf>
    <xf numFmtId="0" fontId="36" fillId="0" borderId="22" xfId="0" applyFont="1" applyFill="1" applyBorder="1" applyAlignment="1" applyProtection="1">
      <alignment vertical="center" shrinkToFit="1"/>
      <protection hidden="1"/>
    </xf>
    <xf numFmtId="0" fontId="36" fillId="0" borderId="23" xfId="0" applyFont="1" applyFill="1" applyBorder="1" applyAlignment="1" applyProtection="1">
      <alignment vertical="center" shrinkToFit="1"/>
      <protection hidden="1"/>
    </xf>
    <xf numFmtId="0" fontId="36" fillId="0" borderId="21" xfId="0" applyFont="1" applyFill="1" applyBorder="1" applyAlignment="1" applyProtection="1">
      <alignment vertical="center" wrapText="1"/>
      <protection hidden="1"/>
    </xf>
    <xf numFmtId="0" fontId="36" fillId="0" borderId="22" xfId="0" applyFont="1" applyFill="1" applyBorder="1" applyAlignment="1" applyProtection="1">
      <alignment vertical="center" wrapText="1"/>
      <protection hidden="1"/>
    </xf>
    <xf numFmtId="0" fontId="36" fillId="0" borderId="23" xfId="0" applyFont="1" applyFill="1" applyBorder="1" applyAlignment="1" applyProtection="1">
      <alignment vertical="center" wrapText="1"/>
      <protection hidden="1"/>
    </xf>
    <xf numFmtId="0" fontId="36" fillId="0" borderId="15" xfId="0" applyFont="1" applyFill="1" applyBorder="1" applyAlignment="1" applyProtection="1">
      <alignment vertical="center" shrinkToFit="1"/>
      <protection hidden="1"/>
    </xf>
    <xf numFmtId="0" fontId="36" fillId="0" borderId="7" xfId="0" applyFont="1" applyFill="1" applyBorder="1" applyAlignment="1" applyProtection="1">
      <alignment vertical="center" shrinkToFit="1"/>
      <protection hidden="1"/>
    </xf>
    <xf numFmtId="0" fontId="36" fillId="0" borderId="17" xfId="0" applyFont="1" applyFill="1" applyBorder="1" applyAlignment="1" applyProtection="1">
      <alignment vertical="center" shrinkToFit="1"/>
      <protection hidden="1"/>
    </xf>
    <xf numFmtId="49" fontId="22" fillId="0" borderId="11" xfId="0" applyNumberFormat="1" applyFont="1" applyFill="1" applyBorder="1" applyAlignment="1" applyProtection="1">
      <alignment horizontal="center" vertical="center" wrapText="1"/>
      <protection hidden="1"/>
    </xf>
    <xf numFmtId="49" fontId="22" fillId="0" borderId="8" xfId="0" applyNumberFormat="1" applyFont="1" applyFill="1" applyBorder="1" applyAlignment="1" applyProtection="1">
      <alignment horizontal="center" vertical="center" wrapText="1"/>
      <protection hidden="1"/>
    </xf>
    <xf numFmtId="49" fontId="22" fillId="0" borderId="12" xfId="0" applyNumberFormat="1" applyFont="1" applyFill="1" applyBorder="1" applyAlignment="1" applyProtection="1">
      <alignment horizontal="center" vertical="center" wrapText="1"/>
      <protection hidden="1"/>
    </xf>
    <xf numFmtId="49" fontId="22" fillId="0" borderId="60" xfId="0" applyNumberFormat="1" applyFont="1" applyFill="1" applyBorder="1" applyAlignment="1" applyProtection="1">
      <alignment vertical="center" wrapText="1"/>
      <protection hidden="1"/>
    </xf>
    <xf numFmtId="49" fontId="22" fillId="0" borderId="61" xfId="0" applyNumberFormat="1" applyFont="1" applyFill="1" applyBorder="1" applyAlignment="1" applyProtection="1">
      <alignment vertical="center" wrapText="1"/>
      <protection hidden="1"/>
    </xf>
    <xf numFmtId="49" fontId="22" fillId="0" borderId="62" xfId="0" applyNumberFormat="1" applyFont="1" applyFill="1" applyBorder="1" applyAlignment="1" applyProtection="1">
      <alignment vertical="center" wrapText="1"/>
      <protection hidden="1"/>
    </xf>
    <xf numFmtId="38" fontId="23" fillId="4" borderId="11" xfId="4" applyFont="1" applyFill="1" applyBorder="1" applyAlignment="1" applyProtection="1">
      <alignment vertical="center" shrinkToFit="1"/>
      <protection hidden="1"/>
    </xf>
    <xf numFmtId="38" fontId="23" fillId="4" borderId="8" xfId="4" applyFont="1" applyFill="1" applyBorder="1" applyAlignment="1" applyProtection="1">
      <alignment vertical="center" shrinkToFit="1"/>
      <protection hidden="1"/>
    </xf>
    <xf numFmtId="0" fontId="23" fillId="0" borderId="63" xfId="0" applyFont="1" applyFill="1" applyBorder="1" applyAlignment="1" applyProtection="1">
      <alignment vertical="center"/>
      <protection hidden="1"/>
    </xf>
    <xf numFmtId="177" fontId="23" fillId="4" borderId="80" xfId="4" applyNumberFormat="1" applyFont="1" applyFill="1" applyBorder="1" applyAlignment="1" applyProtection="1">
      <alignment horizontal="right" vertical="center" shrinkToFit="1"/>
      <protection hidden="1"/>
    </xf>
    <xf numFmtId="177" fontId="23" fillId="4" borderId="78" xfId="4" applyNumberFormat="1" applyFont="1" applyFill="1" applyBorder="1" applyAlignment="1" applyProtection="1">
      <alignment horizontal="right" vertical="center" shrinkToFit="1"/>
      <protection hidden="1"/>
    </xf>
    <xf numFmtId="177" fontId="23" fillId="4" borderId="81" xfId="4" applyNumberFormat="1" applyFont="1" applyFill="1" applyBorder="1" applyAlignment="1" applyProtection="1">
      <alignment horizontal="right" vertical="center" shrinkToFit="1"/>
      <protection hidden="1"/>
    </xf>
    <xf numFmtId="0" fontId="36" fillId="0" borderId="13" xfId="0" applyFont="1" applyFill="1" applyBorder="1" applyAlignment="1" applyProtection="1">
      <alignment vertical="center" shrinkToFit="1"/>
      <protection hidden="1"/>
    </xf>
    <xf numFmtId="0" fontId="36" fillId="0" borderId="14" xfId="0" applyFont="1" applyFill="1" applyBorder="1" applyAlignment="1" applyProtection="1">
      <alignment vertical="center" shrinkToFit="1"/>
      <protection hidden="1"/>
    </xf>
    <xf numFmtId="0" fontId="36" fillId="0" borderId="16" xfId="0" applyFont="1" applyFill="1" applyBorder="1" applyAlignment="1" applyProtection="1">
      <alignment vertical="center" shrinkToFit="1"/>
      <protection hidden="1"/>
    </xf>
    <xf numFmtId="0" fontId="36" fillId="0" borderId="2" xfId="0"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177" fontId="23" fillId="4" borderId="11" xfId="4" applyNumberFormat="1" applyFont="1" applyFill="1" applyBorder="1" applyAlignment="1" applyProtection="1">
      <alignment vertical="center" shrinkToFit="1"/>
      <protection hidden="1"/>
    </xf>
    <xf numFmtId="177" fontId="23" fillId="4" borderId="8" xfId="4" applyNumberFormat="1" applyFont="1" applyFill="1" applyBorder="1" applyAlignment="1" applyProtection="1">
      <alignment vertical="center" shrinkToFit="1"/>
      <protection hidden="1"/>
    </xf>
    <xf numFmtId="0" fontId="36" fillId="0" borderId="21" xfId="0" applyFont="1" applyFill="1" applyBorder="1" applyAlignment="1" applyProtection="1">
      <alignment horizontal="left" vertical="center" shrinkToFit="1"/>
      <protection hidden="1"/>
    </xf>
    <xf numFmtId="0" fontId="36" fillId="0" borderId="22" xfId="0" applyFont="1" applyFill="1" applyBorder="1" applyAlignment="1" applyProtection="1">
      <alignment horizontal="left" vertical="center" shrinkToFit="1"/>
      <protection hidden="1"/>
    </xf>
    <xf numFmtId="0" fontId="36" fillId="0" borderId="23" xfId="0" applyFont="1" applyFill="1" applyBorder="1" applyAlignment="1" applyProtection="1">
      <alignment horizontal="left" vertical="center" shrinkToFit="1"/>
      <protection hidden="1"/>
    </xf>
    <xf numFmtId="0" fontId="26" fillId="4" borderId="1" xfId="0" applyFont="1" applyFill="1" applyBorder="1" applyAlignment="1" applyProtection="1">
      <alignment vertical="center"/>
      <protection hidden="1"/>
    </xf>
    <xf numFmtId="0" fontId="26" fillId="4" borderId="2" xfId="0" applyFont="1" applyFill="1" applyBorder="1" applyAlignment="1" applyProtection="1">
      <alignment vertical="center"/>
      <protection hidden="1"/>
    </xf>
    <xf numFmtId="0" fontId="26" fillId="4" borderId="3" xfId="0" applyFont="1" applyFill="1" applyBorder="1" applyAlignment="1" applyProtection="1">
      <alignment vertical="center"/>
      <protection hidden="1"/>
    </xf>
    <xf numFmtId="177" fontId="28" fillId="4" borderId="43" xfId="4" applyNumberFormat="1" applyFont="1" applyFill="1" applyBorder="1" applyAlignment="1" applyProtection="1">
      <alignment vertical="center" shrinkToFit="1"/>
      <protection hidden="1"/>
    </xf>
    <xf numFmtId="177" fontId="28" fillId="4" borderId="44" xfId="4" applyNumberFormat="1" applyFont="1" applyFill="1" applyBorder="1" applyAlignment="1" applyProtection="1">
      <alignment vertical="center" shrinkToFit="1"/>
      <protection hidden="1"/>
    </xf>
    <xf numFmtId="0" fontId="28" fillId="4" borderId="46" xfId="0" applyFont="1" applyFill="1" applyBorder="1" applyAlignment="1" applyProtection="1">
      <alignment vertical="center" shrinkToFit="1"/>
      <protection hidden="1"/>
    </xf>
    <xf numFmtId="0" fontId="28" fillId="4" borderId="43" xfId="0" applyFont="1" applyFill="1" applyBorder="1" applyAlignment="1" applyProtection="1">
      <alignment vertical="center" shrinkToFit="1"/>
      <protection hidden="1"/>
    </xf>
    <xf numFmtId="0" fontId="28" fillId="4" borderId="44" xfId="0" applyFont="1" applyFill="1" applyBorder="1" applyAlignment="1" applyProtection="1">
      <alignment vertical="center" shrinkToFit="1"/>
      <protection hidden="1"/>
    </xf>
    <xf numFmtId="0" fontId="28" fillId="4" borderId="45" xfId="0" applyFont="1" applyFill="1" applyBorder="1" applyAlignment="1" applyProtection="1">
      <alignment vertical="center" shrinkToFit="1"/>
      <protection hidden="1"/>
    </xf>
    <xf numFmtId="0" fontId="28" fillId="4" borderId="54" xfId="0" applyFont="1" applyFill="1" applyBorder="1" applyAlignment="1" applyProtection="1">
      <alignment vertical="center" shrinkToFit="1"/>
      <protection hidden="1"/>
    </xf>
    <xf numFmtId="49" fontId="22" fillId="0" borderId="77" xfId="0" applyNumberFormat="1" applyFont="1" applyFill="1" applyBorder="1" applyAlignment="1" applyProtection="1">
      <alignment horizontal="center" vertical="center" wrapText="1"/>
      <protection hidden="1"/>
    </xf>
    <xf numFmtId="49" fontId="22" fillId="0" borderId="78" xfId="0" applyNumberFormat="1" applyFont="1" applyFill="1" applyBorder="1" applyAlignment="1" applyProtection="1">
      <alignment horizontal="center" vertical="center" wrapText="1"/>
      <protection hidden="1"/>
    </xf>
    <xf numFmtId="49" fontId="22" fillId="0" borderId="79" xfId="0" applyNumberFormat="1" applyFont="1" applyFill="1" applyBorder="1" applyAlignment="1" applyProtection="1">
      <alignment horizontal="center" vertical="center" wrapText="1"/>
      <protection hidden="1"/>
    </xf>
    <xf numFmtId="0" fontId="19" fillId="4" borderId="1" xfId="0" applyFont="1" applyFill="1" applyBorder="1" applyAlignment="1" applyProtection="1">
      <alignment vertical="center" shrinkToFit="1"/>
      <protection hidden="1"/>
    </xf>
    <xf numFmtId="0" fontId="19" fillId="4" borderId="2" xfId="0" applyFont="1" applyFill="1" applyBorder="1" applyAlignment="1" applyProtection="1">
      <alignment vertical="center" shrinkToFit="1"/>
      <protection hidden="1"/>
    </xf>
    <xf numFmtId="0" fontId="19" fillId="4" borderId="3" xfId="0" applyFont="1" applyFill="1" applyBorder="1" applyAlignment="1" applyProtection="1">
      <alignment vertical="center" shrinkToFit="1"/>
      <protection hidden="1"/>
    </xf>
    <xf numFmtId="0" fontId="25" fillId="0" borderId="1" xfId="0" applyFont="1" applyFill="1" applyBorder="1" applyAlignment="1" applyProtection="1">
      <alignment horizontal="center" vertical="center"/>
      <protection hidden="1"/>
    </xf>
    <xf numFmtId="0" fontId="28" fillId="0" borderId="2" xfId="0" applyFont="1" applyFill="1" applyBorder="1" applyAlignment="1" applyProtection="1">
      <alignment horizontal="left" vertical="center"/>
      <protection hidden="1"/>
    </xf>
    <xf numFmtId="0" fontId="28" fillId="0" borderId="3" xfId="0" applyFont="1" applyFill="1" applyBorder="1" applyAlignment="1" applyProtection="1">
      <alignment horizontal="left" vertical="center"/>
      <protection hidden="1"/>
    </xf>
    <xf numFmtId="0" fontId="22" fillId="0" borderId="5" xfId="0" applyFont="1" applyFill="1" applyBorder="1" applyAlignment="1" applyProtection="1">
      <alignment horizontal="left" vertical="center" wrapText="1"/>
      <protection hidden="1"/>
    </xf>
    <xf numFmtId="0" fontId="22" fillId="0" borderId="6" xfId="0" applyFont="1" applyFill="1" applyBorder="1" applyAlignment="1" applyProtection="1">
      <alignment horizontal="left" vertical="center" wrapText="1"/>
      <protection hidden="1"/>
    </xf>
    <xf numFmtId="0" fontId="22" fillId="0" borderId="8" xfId="0" applyFont="1" applyFill="1" applyBorder="1" applyAlignment="1" applyProtection="1">
      <alignment horizontal="left" vertical="center" wrapText="1"/>
      <protection hidden="1"/>
    </xf>
    <xf numFmtId="0" fontId="22" fillId="0" borderId="12" xfId="0" applyFont="1" applyFill="1" applyBorder="1" applyAlignment="1" applyProtection="1">
      <alignment horizontal="left" vertical="center" wrapText="1"/>
      <protection hidden="1"/>
    </xf>
    <xf numFmtId="0" fontId="28" fillId="0" borderId="8" xfId="0" applyFont="1" applyFill="1" applyBorder="1" applyAlignment="1" applyProtection="1">
      <alignment horizontal="left" vertical="center" wrapText="1"/>
      <protection hidden="1"/>
    </xf>
    <xf numFmtId="0" fontId="28" fillId="0" borderId="12" xfId="0" applyFont="1" applyFill="1" applyBorder="1" applyAlignment="1" applyProtection="1">
      <alignment horizontal="left" vertical="center" wrapText="1"/>
      <protection hidden="1"/>
    </xf>
    <xf numFmtId="0" fontId="28" fillId="4" borderId="51" xfId="0" applyFont="1" applyFill="1" applyBorder="1" applyAlignment="1" applyProtection="1">
      <alignment vertical="center" shrinkToFit="1"/>
      <protection hidden="1"/>
    </xf>
    <xf numFmtId="0" fontId="28" fillId="4" borderId="52" xfId="0" applyFont="1" applyFill="1" applyBorder="1" applyAlignment="1" applyProtection="1">
      <alignment vertical="center" shrinkToFit="1"/>
      <protection hidden="1"/>
    </xf>
    <xf numFmtId="0" fontId="28" fillId="4" borderId="53" xfId="0" applyFont="1" applyFill="1" applyBorder="1" applyAlignment="1" applyProtection="1">
      <alignment vertical="center" shrinkToFit="1"/>
      <protection hidden="1"/>
    </xf>
    <xf numFmtId="0" fontId="25" fillId="4" borderId="1" xfId="0" applyFont="1" applyFill="1" applyBorder="1" applyAlignment="1" applyProtection="1">
      <alignment vertical="center" shrinkToFit="1"/>
      <protection hidden="1"/>
    </xf>
    <xf numFmtId="0" fontId="25" fillId="4" borderId="2" xfId="0" applyFont="1" applyFill="1" applyBorder="1" applyAlignment="1" applyProtection="1">
      <alignment vertical="center" shrinkToFit="1"/>
      <protection hidden="1"/>
    </xf>
    <xf numFmtId="0" fontId="25" fillId="4" borderId="3" xfId="0" applyFont="1" applyFill="1" applyBorder="1" applyAlignment="1" applyProtection="1">
      <alignment vertical="center" shrinkToFit="1"/>
      <protection hidden="1"/>
    </xf>
    <xf numFmtId="0" fontId="19" fillId="5" borderId="1" xfId="0" applyFont="1" applyFill="1" applyBorder="1" applyAlignment="1" applyProtection="1">
      <alignment vertical="center" shrinkToFit="1"/>
      <protection hidden="1"/>
    </xf>
    <xf numFmtId="0" fontId="19" fillId="5" borderId="2" xfId="0" applyFont="1" applyFill="1" applyBorder="1" applyAlignment="1" applyProtection="1">
      <alignment vertical="center" shrinkToFit="1"/>
      <protection hidden="1"/>
    </xf>
    <xf numFmtId="0" fontId="19" fillId="5" borderId="3" xfId="0" applyFont="1" applyFill="1" applyBorder="1" applyAlignment="1" applyProtection="1">
      <alignment vertical="center" shrinkToFit="1"/>
      <protection hidden="1"/>
    </xf>
    <xf numFmtId="0" fontId="19" fillId="4" borderId="11" xfId="0" applyFont="1" applyFill="1" applyBorder="1" applyAlignment="1" applyProtection="1">
      <alignment horizontal="center" vertical="center" shrinkToFit="1"/>
      <protection hidden="1"/>
    </xf>
    <xf numFmtId="0" fontId="19" fillId="4" borderId="8" xfId="0" applyFont="1" applyFill="1" applyBorder="1" applyAlignment="1" applyProtection="1">
      <alignment horizontal="center" vertical="center" shrinkToFit="1"/>
      <protection hidden="1"/>
    </xf>
    <xf numFmtId="0" fontId="19" fillId="4" borderId="12" xfId="0" applyFont="1" applyFill="1" applyBorder="1" applyAlignment="1" applyProtection="1">
      <alignment horizontal="center" vertical="center" shrinkToFit="1"/>
      <protection hidden="1"/>
    </xf>
    <xf numFmtId="0" fontId="24" fillId="0" borderId="0" xfId="0" applyFont="1" applyFill="1" applyBorder="1" applyAlignment="1" applyProtection="1">
      <alignment horizontal="center" vertical="center"/>
      <protection hidden="1"/>
    </xf>
    <xf numFmtId="0" fontId="19" fillId="4" borderId="13" xfId="0" applyFont="1" applyFill="1" applyBorder="1" applyAlignment="1" applyProtection="1">
      <alignment horizontal="center" vertical="center" shrinkToFit="1"/>
      <protection hidden="1"/>
    </xf>
    <xf numFmtId="0" fontId="19" fillId="4" borderId="14" xfId="0" applyFont="1" applyFill="1" applyBorder="1" applyAlignment="1" applyProtection="1">
      <alignment horizontal="center" vertical="center" shrinkToFit="1"/>
      <protection hidden="1"/>
    </xf>
    <xf numFmtId="0" fontId="19" fillId="4" borderId="16" xfId="0" applyFont="1" applyFill="1" applyBorder="1" applyAlignment="1" applyProtection="1">
      <alignment horizontal="center" vertical="center" shrinkToFit="1"/>
      <protection hidden="1"/>
    </xf>
    <xf numFmtId="0" fontId="28" fillId="4" borderId="55" xfId="0" applyFont="1" applyFill="1" applyBorder="1" applyAlignment="1" applyProtection="1">
      <alignment vertical="center" shrinkToFit="1"/>
      <protection hidden="1"/>
    </xf>
    <xf numFmtId="0" fontId="28" fillId="4" borderId="56" xfId="0" applyFont="1" applyFill="1" applyBorder="1" applyAlignment="1" applyProtection="1">
      <alignment vertical="center" shrinkToFit="1"/>
      <protection hidden="1"/>
    </xf>
    <xf numFmtId="0" fontId="28" fillId="4" borderId="57" xfId="0" applyFont="1" applyFill="1" applyBorder="1" applyAlignment="1" applyProtection="1">
      <alignment vertical="center" shrinkToFit="1"/>
      <protection hidden="1"/>
    </xf>
    <xf numFmtId="177" fontId="28" fillId="4" borderId="55" xfId="4" applyNumberFormat="1" applyFont="1" applyFill="1" applyBorder="1" applyAlignment="1" applyProtection="1">
      <alignment vertical="center" shrinkToFit="1"/>
      <protection hidden="1"/>
    </xf>
    <xf numFmtId="177" fontId="28" fillId="4" borderId="56" xfId="4" applyNumberFormat="1" applyFont="1" applyFill="1" applyBorder="1" applyAlignment="1" applyProtection="1">
      <alignment vertical="center" shrinkToFit="1"/>
      <protection hidden="1"/>
    </xf>
    <xf numFmtId="0" fontId="28" fillId="4" borderId="58" xfId="0" applyFont="1" applyFill="1" applyBorder="1" applyAlignment="1" applyProtection="1">
      <alignment vertical="center" shrinkToFit="1"/>
      <protection hidden="1"/>
    </xf>
    <xf numFmtId="0" fontId="19" fillId="0" borderId="18" xfId="5" applyFont="1" applyBorder="1">
      <alignment vertical="center"/>
    </xf>
    <xf numFmtId="0" fontId="19" fillId="0" borderId="19" xfId="5" applyFont="1" applyBorder="1">
      <alignment vertical="center"/>
    </xf>
    <xf numFmtId="0" fontId="19" fillId="0" borderId="20" xfId="5" applyFont="1" applyBorder="1">
      <alignmen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19" fillId="0" borderId="3" xfId="0" applyFont="1" applyBorder="1" applyAlignment="1">
      <alignment vertical="center" wrapText="1"/>
    </xf>
    <xf numFmtId="0" fontId="19" fillId="0" borderId="1" xfId="0" applyFont="1" applyBorder="1" applyAlignment="1">
      <alignment vertical="center" wrapText="1"/>
    </xf>
    <xf numFmtId="0" fontId="19" fillId="0" borderId="18" xfId="0" applyFont="1" applyBorder="1" applyAlignment="1">
      <alignment vertical="top" wrapText="1"/>
    </xf>
    <xf numFmtId="0" fontId="19" fillId="0" borderId="20"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xf numFmtId="0" fontId="26" fillId="6" borderId="1" xfId="0" applyFont="1" applyFill="1" applyBorder="1" applyAlignment="1" applyProtection="1">
      <alignment horizontal="center" vertical="center" wrapText="1"/>
      <protection locked="0" hidden="1"/>
    </xf>
    <xf numFmtId="0" fontId="26" fillId="6" borderId="2" xfId="0" applyFont="1" applyFill="1" applyBorder="1" applyAlignment="1" applyProtection="1">
      <alignment horizontal="center" vertical="center" wrapText="1"/>
      <protection locked="0" hidden="1"/>
    </xf>
    <xf numFmtId="0" fontId="26" fillId="6" borderId="3" xfId="0" applyFont="1" applyFill="1" applyBorder="1" applyAlignment="1" applyProtection="1">
      <alignment horizontal="center" vertical="center" wrapText="1"/>
      <protection locked="0" hidden="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21</xdr:row>
          <xdr:rowOff>19050</xdr:rowOff>
        </xdr:from>
        <xdr:to>
          <xdr:col>2</xdr:col>
          <xdr:colOff>57150</xdr:colOff>
          <xdr:row>21</xdr:row>
          <xdr:rowOff>266700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23</xdr:row>
          <xdr:rowOff>228600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57150</xdr:colOff>
          <xdr:row>28</xdr:row>
          <xdr:rowOff>247650</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xdr:row>
          <xdr:rowOff>238125</xdr:rowOff>
        </xdr:from>
        <xdr:to>
          <xdr:col>2</xdr:col>
          <xdr:colOff>57150</xdr:colOff>
          <xdr:row>25</xdr:row>
          <xdr:rowOff>0</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247650</xdr:rowOff>
        </xdr:from>
        <xdr:to>
          <xdr:col>2</xdr:col>
          <xdr:colOff>47625</xdr:colOff>
          <xdr:row>34</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295275</xdr:rowOff>
        </xdr:from>
        <xdr:to>
          <xdr:col>15</xdr:col>
          <xdr:colOff>47625</xdr:colOff>
          <xdr:row>23</xdr:row>
          <xdr:rowOff>0</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21</xdr:row>
          <xdr:rowOff>285750</xdr:rowOff>
        </xdr:from>
        <xdr:to>
          <xdr:col>26</xdr:col>
          <xdr:colOff>47625</xdr:colOff>
          <xdr:row>23</xdr:row>
          <xdr:rowOff>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295275</xdr:rowOff>
        </xdr:from>
        <xdr:to>
          <xdr:col>34</xdr:col>
          <xdr:colOff>47625</xdr:colOff>
          <xdr:row>23</xdr:row>
          <xdr:rowOff>0</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xdr:row>
          <xdr:rowOff>28575</xdr:rowOff>
        </xdr:from>
        <xdr:to>
          <xdr:col>2</xdr:col>
          <xdr:colOff>57150</xdr:colOff>
          <xdr:row>26</xdr:row>
          <xdr:rowOff>276225</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57150</xdr:colOff>
          <xdr:row>28</xdr:row>
          <xdr:rowOff>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29</xdr:row>
          <xdr:rowOff>0</xdr:rowOff>
        </xdr:from>
        <xdr:to>
          <xdr:col>2</xdr:col>
          <xdr:colOff>57150</xdr:colOff>
          <xdr:row>30</xdr:row>
          <xdr:rowOff>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66675</xdr:colOff>
          <xdr:row>31</xdr:row>
          <xdr:rowOff>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9525</xdr:rowOff>
        </xdr:from>
        <xdr:to>
          <xdr:col>2</xdr:col>
          <xdr:colOff>57150</xdr:colOff>
          <xdr:row>31</xdr:row>
          <xdr:rowOff>249620</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66675</xdr:colOff>
          <xdr:row>37</xdr:row>
          <xdr:rowOff>9525</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9525</xdr:rowOff>
        </xdr:from>
        <xdr:to>
          <xdr:col>2</xdr:col>
          <xdr:colOff>38100</xdr:colOff>
          <xdr:row>41</xdr:row>
          <xdr:rowOff>0</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247650</xdr:rowOff>
        </xdr:from>
        <xdr:to>
          <xdr:col>2</xdr:col>
          <xdr:colOff>38100</xdr:colOff>
          <xdr:row>41</xdr:row>
          <xdr:rowOff>228600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0</xdr:rowOff>
        </xdr:from>
        <xdr:to>
          <xdr:col>2</xdr:col>
          <xdr:colOff>28575</xdr:colOff>
          <xdr:row>40</xdr:row>
          <xdr:rowOff>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38</xdr:row>
          <xdr:rowOff>9525</xdr:rowOff>
        </xdr:from>
        <xdr:to>
          <xdr:col>2</xdr:col>
          <xdr:colOff>28575</xdr:colOff>
          <xdr:row>39</xdr:row>
          <xdr:rowOff>0</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2</xdr:col>
          <xdr:colOff>0</xdr:colOff>
          <xdr:row>37</xdr:row>
          <xdr:rowOff>228600</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28575</xdr:rowOff>
        </xdr:from>
        <xdr:to>
          <xdr:col>2</xdr:col>
          <xdr:colOff>47625</xdr:colOff>
          <xdr:row>53</xdr:row>
          <xdr:rowOff>276225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9525</xdr:rowOff>
        </xdr:from>
        <xdr:to>
          <xdr:col>2</xdr:col>
          <xdr:colOff>47625</xdr:colOff>
          <xdr:row>23</xdr:row>
          <xdr:rowOff>0</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21</xdr:row>
          <xdr:rowOff>19050</xdr:rowOff>
        </xdr:from>
        <xdr:to>
          <xdr:col>2</xdr:col>
          <xdr:colOff>57150</xdr:colOff>
          <xdr:row>21</xdr:row>
          <xdr:rowOff>266700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23</xdr:row>
          <xdr:rowOff>228600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57150</xdr:colOff>
          <xdr:row>29</xdr:row>
          <xdr:rowOff>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xdr:row>
          <xdr:rowOff>238125</xdr:rowOff>
        </xdr:from>
        <xdr:to>
          <xdr:col>2</xdr:col>
          <xdr:colOff>57150</xdr:colOff>
          <xdr:row>25</xdr:row>
          <xdr:rowOff>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247650</xdr:rowOff>
        </xdr:from>
        <xdr:to>
          <xdr:col>2</xdr:col>
          <xdr:colOff>47625</xdr:colOff>
          <xdr:row>34</xdr:row>
          <xdr:rowOff>9525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295275</xdr:rowOff>
        </xdr:from>
        <xdr:to>
          <xdr:col>15</xdr:col>
          <xdr:colOff>47625</xdr:colOff>
          <xdr:row>23</xdr:row>
          <xdr:rowOff>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21</xdr:row>
          <xdr:rowOff>285750</xdr:rowOff>
        </xdr:from>
        <xdr:to>
          <xdr:col>26</xdr:col>
          <xdr:colOff>47625</xdr:colOff>
          <xdr:row>23</xdr:row>
          <xdr:rowOff>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295275</xdr:rowOff>
        </xdr:from>
        <xdr:to>
          <xdr:col>34</xdr:col>
          <xdr:colOff>47625</xdr:colOff>
          <xdr:row>23</xdr:row>
          <xdr:rowOff>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xdr:row>
          <xdr:rowOff>28575</xdr:rowOff>
        </xdr:from>
        <xdr:to>
          <xdr:col>2</xdr:col>
          <xdr:colOff>57150</xdr:colOff>
          <xdr:row>26</xdr:row>
          <xdr:rowOff>276225</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57150</xdr:colOff>
          <xdr:row>28</xdr:row>
          <xdr:rowOff>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29</xdr:row>
          <xdr:rowOff>0</xdr:rowOff>
        </xdr:from>
        <xdr:to>
          <xdr:col>2</xdr:col>
          <xdr:colOff>57150</xdr:colOff>
          <xdr:row>30</xdr:row>
          <xdr:rowOff>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66675</xdr:colOff>
          <xdr:row>31</xdr:row>
          <xdr:rowOff>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9525</xdr:rowOff>
        </xdr:from>
        <xdr:to>
          <xdr:col>2</xdr:col>
          <xdr:colOff>57150</xdr:colOff>
          <xdr:row>32</xdr:row>
          <xdr:rowOff>1970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66675</xdr:colOff>
          <xdr:row>37</xdr:row>
          <xdr:rowOff>9525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9525</xdr:rowOff>
        </xdr:from>
        <xdr:to>
          <xdr:col>2</xdr:col>
          <xdr:colOff>38100</xdr:colOff>
          <xdr:row>41</xdr:row>
          <xdr:rowOff>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247650</xdr:rowOff>
        </xdr:from>
        <xdr:to>
          <xdr:col>2</xdr:col>
          <xdr:colOff>38100</xdr:colOff>
          <xdr:row>41</xdr:row>
          <xdr:rowOff>228600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0</xdr:rowOff>
        </xdr:from>
        <xdr:to>
          <xdr:col>2</xdr:col>
          <xdr:colOff>28575</xdr:colOff>
          <xdr:row>40</xdr:row>
          <xdr:rowOff>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38</xdr:row>
          <xdr:rowOff>9525</xdr:rowOff>
        </xdr:from>
        <xdr:to>
          <xdr:col>2</xdr:col>
          <xdr:colOff>28575</xdr:colOff>
          <xdr:row>39</xdr:row>
          <xdr:rowOff>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2</xdr:col>
          <xdr:colOff>0</xdr:colOff>
          <xdr:row>37</xdr:row>
          <xdr:rowOff>228600</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28575</xdr:rowOff>
        </xdr:from>
        <xdr:to>
          <xdr:col>2</xdr:col>
          <xdr:colOff>47625</xdr:colOff>
          <xdr:row>53</xdr:row>
          <xdr:rowOff>276225</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9525</xdr:rowOff>
        </xdr:from>
        <xdr:to>
          <xdr:col>2</xdr:col>
          <xdr:colOff>47625</xdr:colOff>
          <xdr:row>23</xdr:row>
          <xdr:rowOff>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21</xdr:row>
          <xdr:rowOff>19050</xdr:rowOff>
        </xdr:from>
        <xdr:to>
          <xdr:col>2</xdr:col>
          <xdr:colOff>57150</xdr:colOff>
          <xdr:row>21</xdr:row>
          <xdr:rowOff>266700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23</xdr:row>
          <xdr:rowOff>228600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57150</xdr:colOff>
          <xdr:row>29</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xdr:row>
          <xdr:rowOff>238125</xdr:rowOff>
        </xdr:from>
        <xdr:to>
          <xdr:col>2</xdr:col>
          <xdr:colOff>57150</xdr:colOff>
          <xdr:row>25</xdr:row>
          <xdr:rowOff>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247650</xdr:rowOff>
        </xdr:from>
        <xdr:to>
          <xdr:col>2</xdr:col>
          <xdr:colOff>47625</xdr:colOff>
          <xdr:row>34</xdr:row>
          <xdr:rowOff>9525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295275</xdr:rowOff>
        </xdr:from>
        <xdr:to>
          <xdr:col>15</xdr:col>
          <xdr:colOff>47625</xdr:colOff>
          <xdr:row>23</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21</xdr:row>
          <xdr:rowOff>285750</xdr:rowOff>
        </xdr:from>
        <xdr:to>
          <xdr:col>26</xdr:col>
          <xdr:colOff>47625</xdr:colOff>
          <xdr:row>23</xdr:row>
          <xdr:rowOff>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295275</xdr:rowOff>
        </xdr:from>
        <xdr:to>
          <xdr:col>34</xdr:col>
          <xdr:colOff>47625</xdr:colOff>
          <xdr:row>23</xdr:row>
          <xdr:rowOff>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xdr:row>
          <xdr:rowOff>28575</xdr:rowOff>
        </xdr:from>
        <xdr:to>
          <xdr:col>2</xdr:col>
          <xdr:colOff>57150</xdr:colOff>
          <xdr:row>26</xdr:row>
          <xdr:rowOff>276225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57150</xdr:colOff>
          <xdr:row>28</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29</xdr:row>
          <xdr:rowOff>0</xdr:rowOff>
        </xdr:from>
        <xdr:to>
          <xdr:col>2</xdr:col>
          <xdr:colOff>57150</xdr:colOff>
          <xdr:row>30</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66675</xdr:colOff>
          <xdr:row>31</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9525</xdr:rowOff>
        </xdr:from>
        <xdr:to>
          <xdr:col>2</xdr:col>
          <xdr:colOff>57150</xdr:colOff>
          <xdr:row>32</xdr:row>
          <xdr:rowOff>1970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66675</xdr:colOff>
          <xdr:row>37</xdr:row>
          <xdr:rowOff>9525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9525</xdr:rowOff>
        </xdr:from>
        <xdr:to>
          <xdr:col>2</xdr:col>
          <xdr:colOff>38100</xdr:colOff>
          <xdr:row>41</xdr:row>
          <xdr:rowOff>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247650</xdr:rowOff>
        </xdr:from>
        <xdr:to>
          <xdr:col>2</xdr:col>
          <xdr:colOff>38100</xdr:colOff>
          <xdr:row>41</xdr:row>
          <xdr:rowOff>228600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0</xdr:rowOff>
        </xdr:from>
        <xdr:to>
          <xdr:col>2</xdr:col>
          <xdr:colOff>28575</xdr:colOff>
          <xdr:row>40</xdr:row>
          <xdr:rowOff>0</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38</xdr:row>
          <xdr:rowOff>9525</xdr:rowOff>
        </xdr:from>
        <xdr:to>
          <xdr:col>2</xdr:col>
          <xdr:colOff>28575</xdr:colOff>
          <xdr:row>39</xdr:row>
          <xdr:rowOff>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2</xdr:col>
          <xdr:colOff>0</xdr:colOff>
          <xdr:row>37</xdr:row>
          <xdr:rowOff>228600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28575</xdr:rowOff>
        </xdr:from>
        <xdr:to>
          <xdr:col>2</xdr:col>
          <xdr:colOff>47625</xdr:colOff>
          <xdr:row>53</xdr:row>
          <xdr:rowOff>276225</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9525</xdr:rowOff>
        </xdr:from>
        <xdr:to>
          <xdr:col>2</xdr:col>
          <xdr:colOff>47625</xdr:colOff>
          <xdr:row>23</xdr:row>
          <xdr:rowOff>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6.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topLeftCell="A7" zoomScaleNormal="100" zoomScaleSheetLayoutView="100" workbookViewId="0">
      <selection activeCell="E7" sqref="E7"/>
    </sheetView>
  </sheetViews>
  <sheetFormatPr defaultRowHeight="13.5" x14ac:dyDescent="0.15"/>
  <cols>
    <col min="1" max="1" width="3.125" style="31" customWidth="1"/>
    <col min="2" max="2" width="7.75" style="31" customWidth="1"/>
    <col min="3" max="3" width="27.5" style="34" customWidth="1"/>
    <col min="4" max="4" width="32.375" style="34" customWidth="1"/>
    <col min="5" max="5" width="27.5" style="34" customWidth="1"/>
    <col min="6" max="6" width="4.25" style="31" customWidth="1"/>
    <col min="7" max="16384" width="9" style="31"/>
  </cols>
  <sheetData>
    <row r="2" spans="2:5" ht="17.25" x14ac:dyDescent="0.15">
      <c r="B2" s="33" t="s">
        <v>107</v>
      </c>
      <c r="D2" s="35"/>
    </row>
    <row r="3" spans="2:5" ht="14.25" x14ac:dyDescent="0.15">
      <c r="C3" s="35"/>
      <c r="D3" s="35"/>
    </row>
    <row r="4" spans="2:5" ht="14.25" x14ac:dyDescent="0.15">
      <c r="B4" s="36" t="s">
        <v>99</v>
      </c>
      <c r="C4" s="37" t="s">
        <v>98</v>
      </c>
      <c r="D4" s="38" t="s">
        <v>101</v>
      </c>
      <c r="E4" s="38" t="s">
        <v>97</v>
      </c>
    </row>
    <row r="5" spans="2:5" ht="42" customHeight="1" x14ac:dyDescent="0.15">
      <c r="B5" s="36">
        <v>1</v>
      </c>
      <c r="C5" s="39" t="s">
        <v>100</v>
      </c>
      <c r="D5" s="40"/>
      <c r="E5" s="40"/>
    </row>
    <row r="6" spans="2:5" ht="36" customHeight="1" x14ac:dyDescent="0.15">
      <c r="B6" s="36">
        <v>2</v>
      </c>
      <c r="C6" s="39"/>
      <c r="D6" s="40" t="s">
        <v>102</v>
      </c>
      <c r="E6" s="40"/>
    </row>
    <row r="7" spans="2:5" ht="110.25" customHeight="1" x14ac:dyDescent="0.15">
      <c r="B7" s="36">
        <v>3</v>
      </c>
      <c r="C7" s="39"/>
      <c r="D7" s="40"/>
      <c r="E7" s="40" t="s">
        <v>109</v>
      </c>
    </row>
    <row r="8" spans="2:5" ht="39" customHeight="1" x14ac:dyDescent="0.15">
      <c r="B8" s="36">
        <v>4</v>
      </c>
      <c r="C8" s="39"/>
      <c r="D8" s="40" t="s">
        <v>110</v>
      </c>
      <c r="E8" s="40"/>
    </row>
    <row r="9" spans="2:5" ht="48.75" customHeight="1" x14ac:dyDescent="0.15">
      <c r="B9" s="36">
        <v>5</v>
      </c>
      <c r="C9" s="39"/>
      <c r="D9" s="40" t="s">
        <v>103</v>
      </c>
      <c r="E9" s="40"/>
    </row>
    <row r="10" spans="2:5" ht="34.5" customHeight="1" x14ac:dyDescent="0.15">
      <c r="B10" s="36">
        <v>6</v>
      </c>
      <c r="C10" s="39"/>
      <c r="D10" s="40" t="s">
        <v>104</v>
      </c>
      <c r="E10" s="40"/>
    </row>
    <row r="11" spans="2:5" ht="93" customHeight="1" x14ac:dyDescent="0.15">
      <c r="B11" s="36">
        <v>7</v>
      </c>
      <c r="C11" s="41"/>
      <c r="D11" s="42" t="s">
        <v>111</v>
      </c>
      <c r="E11" s="43"/>
    </row>
    <row r="12" spans="2:5" ht="81.75" customHeight="1" x14ac:dyDescent="0.15">
      <c r="B12" s="36">
        <v>8</v>
      </c>
      <c r="C12" s="39"/>
      <c r="D12" s="40" t="s">
        <v>105</v>
      </c>
      <c r="E12" s="40"/>
    </row>
    <row r="13" spans="2:5" ht="37.5" customHeight="1" x14ac:dyDescent="0.15">
      <c r="B13" s="36">
        <v>9</v>
      </c>
      <c r="C13" s="39"/>
      <c r="D13" s="40" t="s">
        <v>106</v>
      </c>
      <c r="E13" s="40"/>
    </row>
    <row r="14" spans="2:5" ht="39" customHeight="1" x14ac:dyDescent="0.15">
      <c r="B14" s="36">
        <v>10</v>
      </c>
      <c r="C14" s="39" t="s">
        <v>108</v>
      </c>
      <c r="D14" s="40"/>
      <c r="E14" s="40"/>
    </row>
    <row r="15" spans="2:5" ht="39" customHeight="1" x14ac:dyDescent="0.15">
      <c r="B15" s="36">
        <v>11</v>
      </c>
      <c r="C15" s="39" t="s">
        <v>197</v>
      </c>
      <c r="D15" s="40"/>
      <c r="E15" s="40"/>
    </row>
    <row r="16" spans="2:5" ht="54" customHeight="1" x14ac:dyDescent="0.15"/>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tabSelected="1" view="pageBreakPreview" zoomScale="130" zoomScaleNormal="120" zoomScaleSheetLayoutView="130" workbookViewId="0">
      <selection activeCell="A4" sqref="A4:AM4"/>
    </sheetView>
  </sheetViews>
  <sheetFormatPr defaultColWidth="2.25" defaultRowHeight="12" x14ac:dyDescent="0.15"/>
  <cols>
    <col min="1" max="1" width="2.625" style="1" customWidth="1"/>
    <col min="2" max="16384" width="2.25" style="1"/>
  </cols>
  <sheetData>
    <row r="1" spans="1:39" ht="13.5" customHeight="1" x14ac:dyDescent="0.15">
      <c r="A1" s="24" t="s">
        <v>198</v>
      </c>
      <c r="B1" s="3"/>
      <c r="C1" s="4"/>
      <c r="D1" s="4"/>
      <c r="AK1" s="95"/>
      <c r="AL1" s="95"/>
      <c r="AM1" s="95"/>
    </row>
    <row r="2" spans="1:39" ht="6" customHeight="1" x14ac:dyDescent="0.15">
      <c r="A2" s="24"/>
      <c r="B2" s="3"/>
      <c r="C2" s="22"/>
      <c r="D2" s="22"/>
    </row>
    <row r="3" spans="1:39" ht="18" customHeight="1" x14ac:dyDescent="0.15">
      <c r="A3" s="339" t="s">
        <v>199</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1:39" ht="18" customHeight="1" x14ac:dyDescent="0.15">
      <c r="A4" s="339" t="s">
        <v>200</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29"/>
      <c r="AC6" s="5" t="s">
        <v>95</v>
      </c>
      <c r="AD6" s="362"/>
      <c r="AE6" s="362"/>
      <c r="AF6" s="2" t="s">
        <v>3</v>
      </c>
      <c r="AG6" s="362"/>
      <c r="AH6" s="362"/>
      <c r="AI6" s="2" t="s">
        <v>2</v>
      </c>
      <c r="AJ6" s="362"/>
      <c r="AK6" s="362"/>
      <c r="AL6" s="2" t="s">
        <v>1</v>
      </c>
      <c r="AM6" s="2"/>
    </row>
    <row r="7" spans="1:39" ht="18" customHeight="1" x14ac:dyDescent="0.15">
      <c r="A7" s="363" t="s">
        <v>201</v>
      </c>
      <c r="B7" s="363"/>
      <c r="C7" s="363"/>
      <c r="D7" s="363"/>
      <c r="E7" s="363"/>
      <c r="F7" s="363"/>
      <c r="G7" s="363"/>
      <c r="H7" s="363"/>
    </row>
    <row r="8" spans="1:39" ht="13.5" customHeight="1" x14ac:dyDescent="0.15">
      <c r="B8" s="3"/>
      <c r="C8" s="4"/>
      <c r="D8" s="4"/>
    </row>
    <row r="9" spans="1:39" x14ac:dyDescent="0.15">
      <c r="A9" s="1" t="s">
        <v>14</v>
      </c>
      <c r="B9" s="3"/>
      <c r="C9" s="4"/>
      <c r="D9" s="4"/>
    </row>
    <row r="10" spans="1:39" ht="11.25" customHeight="1" x14ac:dyDescent="0.15">
      <c r="B10" s="3"/>
      <c r="C10" s="4"/>
      <c r="D10" s="4"/>
    </row>
    <row r="11" spans="1:39" ht="13.5" customHeight="1" x14ac:dyDescent="0.15">
      <c r="A11" s="367" t="s">
        <v>50</v>
      </c>
      <c r="B11" s="16" t="s">
        <v>4</v>
      </c>
      <c r="C11" s="17"/>
      <c r="D11" s="17"/>
      <c r="E11" s="18"/>
      <c r="F11" s="18"/>
      <c r="G11" s="18"/>
      <c r="H11" s="18"/>
      <c r="I11" s="18"/>
      <c r="J11" s="18"/>
      <c r="K11" s="19"/>
      <c r="L11" s="350"/>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2"/>
    </row>
    <row r="12" spans="1:39" ht="24.75" customHeight="1" x14ac:dyDescent="0.15">
      <c r="A12" s="368"/>
      <c r="B12" s="15" t="s">
        <v>5</v>
      </c>
      <c r="C12" s="10"/>
      <c r="D12" s="10"/>
      <c r="E12" s="11"/>
      <c r="F12" s="11"/>
      <c r="G12" s="11"/>
      <c r="H12" s="11"/>
      <c r="I12" s="11"/>
      <c r="J12" s="11"/>
      <c r="K12" s="12"/>
      <c r="L12" s="347"/>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9"/>
    </row>
    <row r="13" spans="1:39" ht="15" customHeight="1" x14ac:dyDescent="0.15">
      <c r="A13" s="368"/>
      <c r="B13" s="353" t="s">
        <v>51</v>
      </c>
      <c r="C13" s="354"/>
      <c r="D13" s="354"/>
      <c r="E13" s="354"/>
      <c r="F13" s="354"/>
      <c r="G13" s="354"/>
      <c r="H13" s="354"/>
      <c r="I13" s="354"/>
      <c r="J13" s="354"/>
      <c r="K13" s="355"/>
      <c r="L13" s="13" t="s">
        <v>6</v>
      </c>
      <c r="M13" s="13"/>
      <c r="N13" s="13"/>
      <c r="O13" s="13"/>
      <c r="P13" s="13"/>
      <c r="Q13" s="340"/>
      <c r="R13" s="340"/>
      <c r="S13" s="13" t="s">
        <v>7</v>
      </c>
      <c r="T13" s="340"/>
      <c r="U13" s="340"/>
      <c r="V13" s="340"/>
      <c r="W13" s="13" t="s">
        <v>8</v>
      </c>
      <c r="X13" s="13"/>
      <c r="Y13" s="13"/>
      <c r="Z13" s="13"/>
      <c r="AA13" s="13"/>
      <c r="AB13" s="13"/>
      <c r="AC13" s="13"/>
      <c r="AD13" s="13"/>
      <c r="AE13" s="13"/>
      <c r="AF13" s="13"/>
      <c r="AG13" s="13"/>
      <c r="AH13" s="13"/>
      <c r="AI13" s="13"/>
      <c r="AJ13" s="13"/>
      <c r="AK13" s="13"/>
      <c r="AL13" s="13"/>
      <c r="AM13" s="14"/>
    </row>
    <row r="14" spans="1:39" ht="11.25" customHeight="1" x14ac:dyDescent="0.15">
      <c r="A14" s="368"/>
      <c r="B14" s="356"/>
      <c r="C14" s="357"/>
      <c r="D14" s="357"/>
      <c r="E14" s="357"/>
      <c r="F14" s="357"/>
      <c r="G14" s="357"/>
      <c r="H14" s="357"/>
      <c r="I14" s="357"/>
      <c r="J14" s="357"/>
      <c r="K14" s="358"/>
      <c r="L14" s="341"/>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3"/>
    </row>
    <row r="15" spans="1:39" ht="12" customHeight="1" x14ac:dyDescent="0.15">
      <c r="A15" s="368"/>
      <c r="B15" s="359"/>
      <c r="C15" s="360"/>
      <c r="D15" s="360"/>
      <c r="E15" s="360"/>
      <c r="F15" s="360"/>
      <c r="G15" s="360"/>
      <c r="H15" s="360"/>
      <c r="I15" s="360"/>
      <c r="J15" s="360"/>
      <c r="K15" s="361"/>
      <c r="L15" s="344"/>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6"/>
    </row>
    <row r="16" spans="1:39" ht="23.25" customHeight="1" x14ac:dyDescent="0.15">
      <c r="A16" s="368"/>
      <c r="B16" s="6" t="s">
        <v>9</v>
      </c>
      <c r="C16" s="7"/>
      <c r="D16" s="7"/>
      <c r="E16" s="8"/>
      <c r="F16" s="8"/>
      <c r="G16" s="8"/>
      <c r="H16" s="8"/>
      <c r="I16" s="8"/>
      <c r="J16" s="8"/>
      <c r="K16" s="8"/>
      <c r="L16" s="6" t="s">
        <v>10</v>
      </c>
      <c r="M16" s="8"/>
      <c r="N16" s="8"/>
      <c r="O16" s="8"/>
      <c r="P16" s="8"/>
      <c r="Q16" s="8"/>
      <c r="R16" s="9"/>
      <c r="S16" s="364"/>
      <c r="T16" s="365"/>
      <c r="U16" s="365"/>
      <c r="V16" s="365"/>
      <c r="W16" s="365"/>
      <c r="X16" s="365"/>
      <c r="Y16" s="366"/>
      <c r="Z16" s="6" t="s">
        <v>52</v>
      </c>
      <c r="AA16" s="8"/>
      <c r="AB16" s="8"/>
      <c r="AC16" s="8"/>
      <c r="AD16" s="8"/>
      <c r="AE16" s="8"/>
      <c r="AF16" s="9"/>
      <c r="AG16" s="364"/>
      <c r="AH16" s="365"/>
      <c r="AI16" s="365"/>
      <c r="AJ16" s="365"/>
      <c r="AK16" s="365"/>
      <c r="AL16" s="365"/>
      <c r="AM16" s="366"/>
    </row>
    <row r="17" spans="1:39" ht="23.25" customHeight="1" x14ac:dyDescent="0.15">
      <c r="A17" s="368"/>
      <c r="B17" s="6" t="s">
        <v>11</v>
      </c>
      <c r="C17" s="7"/>
      <c r="D17" s="7"/>
      <c r="E17" s="8"/>
      <c r="F17" s="8"/>
      <c r="G17" s="8"/>
      <c r="H17" s="8"/>
      <c r="I17" s="8"/>
      <c r="J17" s="8"/>
      <c r="K17" s="8"/>
      <c r="L17" s="6" t="s">
        <v>12</v>
      </c>
      <c r="M17" s="8"/>
      <c r="N17" s="8"/>
      <c r="O17" s="8"/>
      <c r="P17" s="8"/>
      <c r="Q17" s="8"/>
      <c r="R17" s="9"/>
      <c r="S17" s="364"/>
      <c r="T17" s="365"/>
      <c r="U17" s="365"/>
      <c r="V17" s="365"/>
      <c r="W17" s="365"/>
      <c r="X17" s="365"/>
      <c r="Y17" s="366"/>
      <c r="Z17" s="6" t="s">
        <v>13</v>
      </c>
      <c r="AA17" s="8"/>
      <c r="AB17" s="8"/>
      <c r="AC17" s="8"/>
      <c r="AD17" s="8"/>
      <c r="AE17" s="8"/>
      <c r="AF17" s="9"/>
      <c r="AG17" s="364"/>
      <c r="AH17" s="365"/>
      <c r="AI17" s="365"/>
      <c r="AJ17" s="365"/>
      <c r="AK17" s="365"/>
      <c r="AL17" s="365"/>
      <c r="AM17" s="366"/>
    </row>
    <row r="18" spans="1:39" ht="22.5" customHeight="1" x14ac:dyDescent="0.15">
      <c r="A18" s="369"/>
      <c r="B18" s="6" t="s">
        <v>15</v>
      </c>
      <c r="C18" s="7"/>
      <c r="D18" s="7"/>
      <c r="E18" s="8"/>
      <c r="F18" s="8"/>
      <c r="G18" s="8"/>
      <c r="H18" s="8"/>
      <c r="I18" s="8"/>
      <c r="J18" s="8"/>
      <c r="K18" s="8"/>
      <c r="L18" s="6" t="s">
        <v>12</v>
      </c>
      <c r="M18" s="8"/>
      <c r="N18" s="8"/>
      <c r="O18" s="8"/>
      <c r="P18" s="8"/>
      <c r="Q18" s="8"/>
      <c r="R18" s="9"/>
      <c r="S18" s="364"/>
      <c r="T18" s="365"/>
      <c r="U18" s="365"/>
      <c r="V18" s="365"/>
      <c r="W18" s="365"/>
      <c r="X18" s="365"/>
      <c r="Y18" s="366"/>
      <c r="Z18" s="6" t="s">
        <v>13</v>
      </c>
      <c r="AA18" s="8"/>
      <c r="AB18" s="8"/>
      <c r="AC18" s="8"/>
      <c r="AD18" s="8"/>
      <c r="AE18" s="8"/>
      <c r="AF18" s="9"/>
      <c r="AG18" s="364"/>
      <c r="AH18" s="365"/>
      <c r="AI18" s="365"/>
      <c r="AJ18" s="365"/>
      <c r="AK18" s="365"/>
      <c r="AL18" s="365"/>
      <c r="AM18" s="366"/>
    </row>
    <row r="19" spans="1:39" ht="25.5" customHeight="1" x14ac:dyDescent="0.15">
      <c r="A19" s="6" t="s">
        <v>46</v>
      </c>
      <c r="B19" s="8"/>
      <c r="C19" s="8"/>
      <c r="D19" s="8"/>
      <c r="E19" s="8"/>
      <c r="F19" s="8"/>
      <c r="G19" s="2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386" t="s">
        <v>212</v>
      </c>
      <c r="B20" s="387"/>
      <c r="C20" s="387"/>
      <c r="D20" s="387"/>
      <c r="E20" s="387"/>
      <c r="F20" s="387"/>
      <c r="G20" s="387"/>
      <c r="H20" s="387"/>
      <c r="I20" s="387"/>
      <c r="J20" s="387"/>
      <c r="K20" s="387"/>
      <c r="L20" s="387"/>
      <c r="M20" s="387"/>
      <c r="N20" s="387"/>
      <c r="O20" s="387"/>
      <c r="P20" s="387"/>
      <c r="Q20" s="387"/>
      <c r="R20" s="387"/>
      <c r="S20" s="388"/>
      <c r="T20" s="402" t="s">
        <v>214</v>
      </c>
      <c r="U20" s="403"/>
      <c r="V20" s="403"/>
      <c r="W20" s="403"/>
      <c r="X20" s="403"/>
      <c r="Y20" s="403"/>
      <c r="Z20" s="403"/>
      <c r="AA20" s="403"/>
      <c r="AB20" s="403"/>
      <c r="AC20" s="404"/>
      <c r="AD20" s="318" t="s">
        <v>215</v>
      </c>
      <c r="AE20" s="319"/>
      <c r="AF20" s="319"/>
      <c r="AG20" s="319"/>
      <c r="AH20" s="319"/>
      <c r="AI20" s="319"/>
      <c r="AJ20" s="319"/>
      <c r="AK20" s="319"/>
      <c r="AL20" s="319"/>
      <c r="AM20" s="320"/>
    </row>
    <row r="21" spans="1:39" ht="16.5" customHeight="1" x14ac:dyDescent="0.15">
      <c r="A21" s="389"/>
      <c r="B21" s="390"/>
      <c r="C21" s="390"/>
      <c r="D21" s="390"/>
      <c r="E21" s="390"/>
      <c r="F21" s="390"/>
      <c r="G21" s="390"/>
      <c r="H21" s="390"/>
      <c r="I21" s="390"/>
      <c r="J21" s="390"/>
      <c r="K21" s="390"/>
      <c r="L21" s="390"/>
      <c r="M21" s="390"/>
      <c r="N21" s="390"/>
      <c r="O21" s="390"/>
      <c r="P21" s="390"/>
      <c r="Q21" s="390"/>
      <c r="R21" s="390"/>
      <c r="S21" s="391"/>
      <c r="T21" s="372" t="s">
        <v>53</v>
      </c>
      <c r="U21" s="373"/>
      <c r="V21" s="373"/>
      <c r="W21" s="374"/>
      <c r="X21" s="370" t="s">
        <v>16</v>
      </c>
      <c r="Y21" s="370"/>
      <c r="Z21" s="370"/>
      <c r="AA21" s="370"/>
      <c r="AB21" s="370"/>
      <c r="AC21" s="371"/>
      <c r="AD21" s="315" t="s">
        <v>53</v>
      </c>
      <c r="AE21" s="316"/>
      <c r="AF21" s="316"/>
      <c r="AG21" s="317"/>
      <c r="AH21" s="312" t="s">
        <v>16</v>
      </c>
      <c r="AI21" s="313"/>
      <c r="AJ21" s="313"/>
      <c r="AK21" s="313"/>
      <c r="AL21" s="313"/>
      <c r="AM21" s="314"/>
    </row>
    <row r="22" spans="1:39" s="279" customFormat="1" ht="16.5" customHeight="1" x14ac:dyDescent="0.15">
      <c r="A22" s="398" t="s">
        <v>113</v>
      </c>
      <c r="B22" s="276" t="s">
        <v>114</v>
      </c>
      <c r="C22" s="277"/>
      <c r="D22" s="277"/>
      <c r="E22" s="277"/>
      <c r="F22" s="277"/>
      <c r="G22" s="277"/>
      <c r="H22" s="277"/>
      <c r="I22" s="277"/>
      <c r="J22" s="277"/>
      <c r="K22" s="277"/>
      <c r="L22" s="277"/>
      <c r="M22" s="277"/>
      <c r="N22" s="277"/>
      <c r="O22" s="277"/>
      <c r="P22" s="277"/>
      <c r="Q22" s="277"/>
      <c r="R22" s="277"/>
      <c r="S22" s="278"/>
      <c r="T22" s="310">
        <f ca="1">COUNTIFS(様式第2号!$E$6:$E$20,B22,様式第2号!$H$6:$H$20,"&gt;0")</f>
        <v>0</v>
      </c>
      <c r="U22" s="311"/>
      <c r="V22" s="308" t="s">
        <v>17</v>
      </c>
      <c r="W22" s="309"/>
      <c r="X22" s="306">
        <v>0</v>
      </c>
      <c r="Y22" s="307"/>
      <c r="Z22" s="307"/>
      <c r="AA22" s="307"/>
      <c r="AB22" s="102" t="s">
        <v>71</v>
      </c>
      <c r="AC22" s="103"/>
      <c r="AD22" s="310">
        <f ca="1">COUNTIFS(様式第2号!$E$6:$E$20,B22,様式第2号!$N$6:$N$20,"&gt;0")</f>
        <v>0</v>
      </c>
      <c r="AE22" s="311"/>
      <c r="AF22" s="308" t="s">
        <v>17</v>
      </c>
      <c r="AG22" s="309"/>
      <c r="AH22" s="306">
        <f ca="1">SUMIF(様式第2号!$E$6:$E$20,B22,様式第2号!$N$6:$N$20)</f>
        <v>0</v>
      </c>
      <c r="AI22" s="307"/>
      <c r="AJ22" s="307"/>
      <c r="AK22" s="307"/>
      <c r="AL22" s="102" t="s">
        <v>71</v>
      </c>
      <c r="AM22" s="103"/>
    </row>
    <row r="23" spans="1:39" s="279" customFormat="1" ht="16.5" customHeight="1" x14ac:dyDescent="0.15">
      <c r="A23" s="399"/>
      <c r="B23" s="280" t="s">
        <v>115</v>
      </c>
      <c r="C23" s="281"/>
      <c r="D23" s="281"/>
      <c r="E23" s="281"/>
      <c r="F23" s="281"/>
      <c r="G23" s="281"/>
      <c r="H23" s="281"/>
      <c r="I23" s="281"/>
      <c r="J23" s="281"/>
      <c r="K23" s="281"/>
      <c r="L23" s="281"/>
      <c r="M23" s="281"/>
      <c r="N23" s="281"/>
      <c r="O23" s="281"/>
      <c r="P23" s="281"/>
      <c r="Q23" s="281"/>
      <c r="R23" s="281"/>
      <c r="S23" s="282"/>
      <c r="T23" s="304">
        <f ca="1">COUNTIFS(様式第2号!$E$6:$E$20,B23,様式第2号!$H$6:$H$20,"&gt;0")</f>
        <v>0</v>
      </c>
      <c r="U23" s="305"/>
      <c r="V23" s="300" t="s">
        <v>17</v>
      </c>
      <c r="W23" s="301"/>
      <c r="X23" s="375">
        <f ca="1">SUMIF(様式第2号!$E$6:$E$20,B23,様式第2号!$H$6:$H$20)</f>
        <v>0</v>
      </c>
      <c r="Y23" s="376"/>
      <c r="Z23" s="376"/>
      <c r="AA23" s="376"/>
      <c r="AB23" s="104" t="s">
        <v>71</v>
      </c>
      <c r="AC23" s="105"/>
      <c r="AD23" s="304">
        <f ca="1">COUNTIFS(様式第2号!$E$6:$E$20,B23,様式第2号!$N$6:$N$20,"&gt;0")</f>
        <v>0</v>
      </c>
      <c r="AE23" s="305"/>
      <c r="AF23" s="300" t="s">
        <v>17</v>
      </c>
      <c r="AG23" s="301"/>
      <c r="AH23" s="302">
        <f ca="1">SUMIF(様式第2号!$E$6:$E$20,B23,様式第2号!$N$6:$N$20)</f>
        <v>0</v>
      </c>
      <c r="AI23" s="303"/>
      <c r="AJ23" s="303"/>
      <c r="AK23" s="303"/>
      <c r="AL23" s="104" t="s">
        <v>71</v>
      </c>
      <c r="AM23" s="105"/>
    </row>
    <row r="24" spans="1:39" s="279" customFormat="1" ht="16.5" customHeight="1" x14ac:dyDescent="0.15">
      <c r="A24" s="399"/>
      <c r="B24" s="280" t="s">
        <v>116</v>
      </c>
      <c r="C24" s="281"/>
      <c r="D24" s="281"/>
      <c r="E24" s="281"/>
      <c r="F24" s="281"/>
      <c r="G24" s="281"/>
      <c r="H24" s="281"/>
      <c r="I24" s="281"/>
      <c r="J24" s="281"/>
      <c r="K24" s="281"/>
      <c r="L24" s="281"/>
      <c r="M24" s="281"/>
      <c r="N24" s="281"/>
      <c r="O24" s="281"/>
      <c r="P24" s="281"/>
      <c r="Q24" s="281"/>
      <c r="R24" s="281"/>
      <c r="S24" s="282"/>
      <c r="T24" s="304">
        <f ca="1">COUNTIFS(様式第2号!$E$6:$E$20,B24,様式第2号!$H$6:$H$20,"&gt;0")</f>
        <v>0</v>
      </c>
      <c r="U24" s="305"/>
      <c r="V24" s="300" t="s">
        <v>17</v>
      </c>
      <c r="W24" s="301"/>
      <c r="X24" s="302">
        <f ca="1">SUMIF(様式第2号!$E$6:$E$20,B24,様式第2号!$H$6:$H$20)</f>
        <v>0</v>
      </c>
      <c r="Y24" s="303"/>
      <c r="Z24" s="303"/>
      <c r="AA24" s="303"/>
      <c r="AB24" s="104" t="s">
        <v>71</v>
      </c>
      <c r="AC24" s="105"/>
      <c r="AD24" s="304">
        <f ca="1">COUNTIFS(様式第2号!$E$6:$E$20,B24,様式第2号!$N$6:$N$20,"&gt;0")</f>
        <v>0</v>
      </c>
      <c r="AE24" s="305"/>
      <c r="AF24" s="300" t="s">
        <v>17</v>
      </c>
      <c r="AG24" s="301"/>
      <c r="AH24" s="302">
        <f ca="1">SUMIF(様式第2号!$E$6:$E$20,B24,様式第2号!$N$6:$N$20)</f>
        <v>0</v>
      </c>
      <c r="AI24" s="303"/>
      <c r="AJ24" s="303"/>
      <c r="AK24" s="303"/>
      <c r="AL24" s="104" t="s">
        <v>71</v>
      </c>
      <c r="AM24" s="105"/>
    </row>
    <row r="25" spans="1:39" s="279" customFormat="1" ht="16.5" customHeight="1" x14ac:dyDescent="0.15">
      <c r="A25" s="399"/>
      <c r="B25" s="280" t="s">
        <v>117</v>
      </c>
      <c r="C25" s="281"/>
      <c r="D25" s="281"/>
      <c r="E25" s="281"/>
      <c r="F25" s="281"/>
      <c r="G25" s="281"/>
      <c r="H25" s="281"/>
      <c r="I25" s="281"/>
      <c r="J25" s="281"/>
      <c r="K25" s="281"/>
      <c r="L25" s="281"/>
      <c r="M25" s="281"/>
      <c r="N25" s="281"/>
      <c r="O25" s="281"/>
      <c r="P25" s="281"/>
      <c r="Q25" s="281"/>
      <c r="R25" s="281"/>
      <c r="S25" s="281"/>
      <c r="T25" s="304">
        <f ca="1">COUNTIFS(様式第2号!$E$6:$E$20,B25,様式第2号!$H$6:$H$20,"&gt;0")</f>
        <v>0</v>
      </c>
      <c r="U25" s="305"/>
      <c r="V25" s="300" t="s">
        <v>17</v>
      </c>
      <c r="W25" s="301"/>
      <c r="X25" s="302">
        <f ca="1">SUMIF(様式第2号!$E$6:$E$20,B25,様式第2号!$H$6:$H$20)</f>
        <v>0</v>
      </c>
      <c r="Y25" s="303"/>
      <c r="Z25" s="303"/>
      <c r="AA25" s="303"/>
      <c r="AB25" s="106" t="s">
        <v>71</v>
      </c>
      <c r="AC25" s="105"/>
      <c r="AD25" s="304">
        <f ca="1">COUNTIFS(様式第2号!$E$6:$E$20,B25,様式第2号!$N$6:$N$20,"&gt;0")</f>
        <v>0</v>
      </c>
      <c r="AE25" s="305"/>
      <c r="AF25" s="300" t="s">
        <v>17</v>
      </c>
      <c r="AG25" s="301"/>
      <c r="AH25" s="302">
        <f ca="1">SUMIF(様式第2号!$E$6:$E$20,B25,様式第2号!$N$6:$N$20)</f>
        <v>0</v>
      </c>
      <c r="AI25" s="303"/>
      <c r="AJ25" s="303"/>
      <c r="AK25" s="303"/>
      <c r="AL25" s="106" t="s">
        <v>71</v>
      </c>
      <c r="AM25" s="105"/>
    </row>
    <row r="26" spans="1:39" s="279" customFormat="1" ht="16.5" customHeight="1" x14ac:dyDescent="0.15">
      <c r="A26" s="399"/>
      <c r="B26" s="280" t="s">
        <v>118</v>
      </c>
      <c r="C26" s="281"/>
      <c r="D26" s="281"/>
      <c r="E26" s="281"/>
      <c r="F26" s="281"/>
      <c r="G26" s="281"/>
      <c r="H26" s="281"/>
      <c r="I26" s="281"/>
      <c r="J26" s="281"/>
      <c r="K26" s="281"/>
      <c r="L26" s="281"/>
      <c r="M26" s="281"/>
      <c r="N26" s="281"/>
      <c r="O26" s="281"/>
      <c r="P26" s="281"/>
      <c r="Q26" s="281"/>
      <c r="R26" s="281"/>
      <c r="S26" s="281"/>
      <c r="T26" s="304">
        <f ca="1">COUNTIFS(様式第2号!$E$6:$E$20,B26,様式第2号!$H$6:$H$20,"&gt;0")</f>
        <v>0</v>
      </c>
      <c r="U26" s="305"/>
      <c r="V26" s="300" t="s">
        <v>17</v>
      </c>
      <c r="W26" s="301"/>
      <c r="X26" s="302">
        <f ca="1">SUMIF(様式第2号!$E$6:$E$20,B26,様式第2号!$H$6:$H$20)</f>
        <v>0</v>
      </c>
      <c r="Y26" s="303"/>
      <c r="Z26" s="303"/>
      <c r="AA26" s="303"/>
      <c r="AB26" s="106" t="s">
        <v>71</v>
      </c>
      <c r="AC26" s="105"/>
      <c r="AD26" s="304">
        <f ca="1">COUNTIFS(様式第2号!$E$6:$E$20,B26,様式第2号!$N$6:$N$20,"&gt;0")</f>
        <v>0</v>
      </c>
      <c r="AE26" s="305"/>
      <c r="AF26" s="300" t="s">
        <v>17</v>
      </c>
      <c r="AG26" s="301"/>
      <c r="AH26" s="302">
        <f ca="1">SUMIF(様式第2号!$E$6:$E$20,B26,様式第2号!$N$6:$N$20)</f>
        <v>0</v>
      </c>
      <c r="AI26" s="303"/>
      <c r="AJ26" s="303"/>
      <c r="AK26" s="303"/>
      <c r="AL26" s="106" t="s">
        <v>71</v>
      </c>
      <c r="AM26" s="105"/>
    </row>
    <row r="27" spans="1:39" s="279" customFormat="1" ht="16.5" customHeight="1" x14ac:dyDescent="0.15">
      <c r="A27" s="399"/>
      <c r="B27" s="280" t="s">
        <v>119</v>
      </c>
      <c r="C27" s="281"/>
      <c r="D27" s="281"/>
      <c r="E27" s="281"/>
      <c r="F27" s="281"/>
      <c r="G27" s="281"/>
      <c r="H27" s="281"/>
      <c r="I27" s="281"/>
      <c r="J27" s="281"/>
      <c r="K27" s="281"/>
      <c r="L27" s="281"/>
      <c r="M27" s="281"/>
      <c r="N27" s="281"/>
      <c r="O27" s="281"/>
      <c r="P27" s="281"/>
      <c r="Q27" s="281"/>
      <c r="R27" s="281"/>
      <c r="S27" s="281"/>
      <c r="T27" s="304">
        <f ca="1">COUNTIFS(様式第2号!$E$6:$E$20,B27,様式第2号!$H$6:$H$20,"&gt;0")</f>
        <v>0</v>
      </c>
      <c r="U27" s="305"/>
      <c r="V27" s="300" t="s">
        <v>17</v>
      </c>
      <c r="W27" s="301"/>
      <c r="X27" s="302">
        <f ca="1">SUMIF(様式第2号!$E$6:$E$20,B27,様式第2号!$H$6:$H$20)</f>
        <v>0</v>
      </c>
      <c r="Y27" s="303"/>
      <c r="Z27" s="303"/>
      <c r="AA27" s="303"/>
      <c r="AB27" s="104" t="s">
        <v>71</v>
      </c>
      <c r="AC27" s="105"/>
      <c r="AD27" s="304">
        <f ca="1">COUNTIFS(様式第2号!$E$6:$E$20,B27,様式第2号!$N$6:$N$20,"&gt;0")</f>
        <v>0</v>
      </c>
      <c r="AE27" s="305"/>
      <c r="AF27" s="300" t="s">
        <v>17</v>
      </c>
      <c r="AG27" s="301"/>
      <c r="AH27" s="302">
        <f ca="1">SUMIF(様式第2号!$E$6:$E$20,B27,様式第2号!$N$6:$N$20)</f>
        <v>0</v>
      </c>
      <c r="AI27" s="303"/>
      <c r="AJ27" s="303"/>
      <c r="AK27" s="303"/>
      <c r="AL27" s="104" t="s">
        <v>71</v>
      </c>
      <c r="AM27" s="105"/>
    </row>
    <row r="28" spans="1:39" s="279" customFormat="1" ht="16.5" customHeight="1" x14ac:dyDescent="0.15">
      <c r="A28" s="399"/>
      <c r="B28" s="280" t="s">
        <v>120</v>
      </c>
      <c r="C28" s="281"/>
      <c r="D28" s="281"/>
      <c r="E28" s="281"/>
      <c r="F28" s="281"/>
      <c r="G28" s="281"/>
      <c r="H28" s="281"/>
      <c r="I28" s="281"/>
      <c r="J28" s="281"/>
      <c r="K28" s="281"/>
      <c r="L28" s="281"/>
      <c r="M28" s="281"/>
      <c r="N28" s="281"/>
      <c r="O28" s="281"/>
      <c r="P28" s="281"/>
      <c r="Q28" s="281"/>
      <c r="R28" s="281"/>
      <c r="S28" s="281"/>
      <c r="T28" s="304">
        <f ca="1">COUNTIFS(様式第2号!$E$6:$E$20,B28,様式第2号!$H$6:$H$20,"&gt;0")</f>
        <v>0</v>
      </c>
      <c r="U28" s="305"/>
      <c r="V28" s="300" t="s">
        <v>17</v>
      </c>
      <c r="W28" s="301"/>
      <c r="X28" s="302">
        <f ca="1">SUMIF(様式第2号!$E$6:$E$20,B28,様式第2号!$H$6:$H$20)</f>
        <v>0</v>
      </c>
      <c r="Y28" s="303"/>
      <c r="Z28" s="303"/>
      <c r="AA28" s="303"/>
      <c r="AB28" s="104" t="s">
        <v>71</v>
      </c>
      <c r="AC28" s="105"/>
      <c r="AD28" s="304">
        <f ca="1">COUNTIFS(様式第2号!$E$6:$E$20,B28,様式第2号!$N$6:$N$20,"&gt;0")</f>
        <v>0</v>
      </c>
      <c r="AE28" s="305"/>
      <c r="AF28" s="300" t="s">
        <v>17</v>
      </c>
      <c r="AG28" s="301"/>
      <c r="AH28" s="302">
        <f ca="1">SUMIF(様式第2号!$E$6:$E$20,B28,様式第2号!$N$6:$N$20)</f>
        <v>0</v>
      </c>
      <c r="AI28" s="303"/>
      <c r="AJ28" s="303"/>
      <c r="AK28" s="303"/>
      <c r="AL28" s="104" t="s">
        <v>71</v>
      </c>
      <c r="AM28" s="105"/>
    </row>
    <row r="29" spans="1:39" s="279" customFormat="1" ht="16.5" customHeight="1" x14ac:dyDescent="0.15">
      <c r="A29" s="399"/>
      <c r="B29" s="280" t="s">
        <v>121</v>
      </c>
      <c r="C29" s="281"/>
      <c r="D29" s="281"/>
      <c r="E29" s="281"/>
      <c r="F29" s="281"/>
      <c r="G29" s="281"/>
      <c r="H29" s="281"/>
      <c r="I29" s="281"/>
      <c r="J29" s="281"/>
      <c r="K29" s="281"/>
      <c r="L29" s="281"/>
      <c r="M29" s="281"/>
      <c r="N29" s="281"/>
      <c r="O29" s="281"/>
      <c r="P29" s="281"/>
      <c r="Q29" s="281"/>
      <c r="R29" s="281"/>
      <c r="S29" s="281"/>
      <c r="T29" s="304">
        <f ca="1">COUNTIFS(様式第2号!$E$6:$E$20,B29,様式第2号!$H$6:$H$20,"&gt;0")</f>
        <v>0</v>
      </c>
      <c r="U29" s="305"/>
      <c r="V29" s="300" t="s">
        <v>17</v>
      </c>
      <c r="W29" s="301"/>
      <c r="X29" s="302">
        <f ca="1">SUMIF(様式第2号!$E$6:$E$20,B29,様式第2号!$H$6:$H$20)</f>
        <v>0</v>
      </c>
      <c r="Y29" s="303"/>
      <c r="Z29" s="303"/>
      <c r="AA29" s="303"/>
      <c r="AB29" s="104" t="s">
        <v>71</v>
      </c>
      <c r="AC29" s="105"/>
      <c r="AD29" s="304">
        <f ca="1">COUNTIFS(様式第2号!$E$6:$E$20,B29,様式第2号!$N$6:$N$20,"&gt;0")</f>
        <v>0</v>
      </c>
      <c r="AE29" s="305"/>
      <c r="AF29" s="300" t="s">
        <v>17</v>
      </c>
      <c r="AG29" s="301"/>
      <c r="AH29" s="302">
        <f ca="1">SUMIF(様式第2号!$E$6:$E$20,B29,様式第2号!$N$6:$N$20)</f>
        <v>0</v>
      </c>
      <c r="AI29" s="303"/>
      <c r="AJ29" s="303"/>
      <c r="AK29" s="303"/>
      <c r="AL29" s="104" t="s">
        <v>71</v>
      </c>
      <c r="AM29" s="105"/>
    </row>
    <row r="30" spans="1:39" s="279" customFormat="1" ht="16.5" customHeight="1" x14ac:dyDescent="0.15">
      <c r="A30" s="399"/>
      <c r="B30" s="280" t="s">
        <v>122</v>
      </c>
      <c r="C30" s="281"/>
      <c r="D30" s="281"/>
      <c r="E30" s="281"/>
      <c r="F30" s="281"/>
      <c r="G30" s="281"/>
      <c r="H30" s="281"/>
      <c r="I30" s="281"/>
      <c r="J30" s="281"/>
      <c r="K30" s="281"/>
      <c r="L30" s="281"/>
      <c r="M30" s="281"/>
      <c r="N30" s="281"/>
      <c r="O30" s="281"/>
      <c r="P30" s="281"/>
      <c r="Q30" s="281"/>
      <c r="R30" s="281"/>
      <c r="S30" s="281"/>
      <c r="T30" s="304">
        <f ca="1">COUNTIFS(様式第2号!$E$6:$E$20,B30,様式第2号!$H$6:$H$20,"&gt;0")</f>
        <v>0</v>
      </c>
      <c r="U30" s="305"/>
      <c r="V30" s="300" t="s">
        <v>17</v>
      </c>
      <c r="W30" s="301"/>
      <c r="X30" s="302">
        <f ca="1">SUMIF(様式第2号!$E$6:$E$20,B30,様式第2号!$H$6:$H$20)</f>
        <v>0</v>
      </c>
      <c r="Y30" s="303"/>
      <c r="Z30" s="303"/>
      <c r="AA30" s="303"/>
      <c r="AB30" s="104" t="s">
        <v>71</v>
      </c>
      <c r="AC30" s="105"/>
      <c r="AD30" s="304">
        <f ca="1">COUNTIFS(様式第2号!$E$6:$E$20,B30,様式第2号!$N$6:$N$20,"&gt;0")</f>
        <v>0</v>
      </c>
      <c r="AE30" s="305"/>
      <c r="AF30" s="300" t="s">
        <v>17</v>
      </c>
      <c r="AG30" s="301"/>
      <c r="AH30" s="302">
        <f ca="1">SUMIF(様式第2号!$E$6:$E$20,B30,様式第2号!$N$6:$N$20)</f>
        <v>0</v>
      </c>
      <c r="AI30" s="303"/>
      <c r="AJ30" s="303"/>
      <c r="AK30" s="303"/>
      <c r="AL30" s="104" t="s">
        <v>71</v>
      </c>
      <c r="AM30" s="105"/>
    </row>
    <row r="31" spans="1:39" s="279" customFormat="1" ht="16.5" customHeight="1" x14ac:dyDescent="0.15">
      <c r="A31" s="400"/>
      <c r="B31" s="284" t="s">
        <v>123</v>
      </c>
      <c r="C31" s="285"/>
      <c r="D31" s="285"/>
      <c r="E31" s="285"/>
      <c r="F31" s="285"/>
      <c r="G31" s="285"/>
      <c r="H31" s="285"/>
      <c r="I31" s="285"/>
      <c r="J31" s="285"/>
      <c r="K31" s="285"/>
      <c r="L31" s="285"/>
      <c r="M31" s="285"/>
      <c r="N31" s="285"/>
      <c r="O31" s="285"/>
      <c r="P31" s="285"/>
      <c r="Q31" s="285"/>
      <c r="R31" s="285"/>
      <c r="S31" s="285"/>
      <c r="T31" s="327">
        <f ca="1">COUNTIFS(様式第2号!$E$6:$E$20,B31,様式第2号!$H$6:$H$20,"&gt;0")</f>
        <v>0</v>
      </c>
      <c r="U31" s="328"/>
      <c r="V31" s="325" t="s">
        <v>17</v>
      </c>
      <c r="W31" s="326"/>
      <c r="X31" s="377">
        <f ca="1">SUMIF(様式第2号!$E$6:$E$20,B31,様式第2号!$H$6:$H$20)</f>
        <v>0</v>
      </c>
      <c r="Y31" s="378"/>
      <c r="Z31" s="378"/>
      <c r="AA31" s="378"/>
      <c r="AB31" s="109" t="s">
        <v>71</v>
      </c>
      <c r="AC31" s="110"/>
      <c r="AD31" s="327">
        <f ca="1">COUNTIFS(様式第2号!$E$6:$E$20,B31,様式第2号!$N$6:$N$20,"&gt;0")</f>
        <v>0</v>
      </c>
      <c r="AE31" s="328"/>
      <c r="AF31" s="325" t="s">
        <v>17</v>
      </c>
      <c r="AG31" s="326"/>
      <c r="AH31" s="329">
        <f ca="1">SUMIF(様式第2号!$E$6:$E$20,B31,様式第2号!$N$6:$N$20)</f>
        <v>0</v>
      </c>
      <c r="AI31" s="330"/>
      <c r="AJ31" s="330"/>
      <c r="AK31" s="330"/>
      <c r="AL31" s="109" t="s">
        <v>71</v>
      </c>
      <c r="AM31" s="110"/>
    </row>
    <row r="32" spans="1:39" s="279" customFormat="1" ht="21.75" customHeight="1" x14ac:dyDescent="0.15">
      <c r="A32" s="286" t="s">
        <v>140</v>
      </c>
      <c r="B32" s="287" t="s">
        <v>124</v>
      </c>
      <c r="C32" s="288"/>
      <c r="D32" s="288"/>
      <c r="E32" s="288"/>
      <c r="F32" s="288"/>
      <c r="G32" s="288"/>
      <c r="H32" s="288"/>
      <c r="I32" s="288"/>
      <c r="J32" s="288"/>
      <c r="K32" s="288"/>
      <c r="L32" s="288"/>
      <c r="M32" s="288"/>
      <c r="N32" s="288"/>
      <c r="O32" s="288"/>
      <c r="P32" s="288"/>
      <c r="Q32" s="288"/>
      <c r="R32" s="288"/>
      <c r="S32" s="288"/>
      <c r="T32" s="323">
        <f ca="1">COUNTIFS(様式第2号!$E$6:$E$20,B32,様式第2号!$H$6:$H$20,"&gt;0")</f>
        <v>0</v>
      </c>
      <c r="U32" s="324"/>
      <c r="V32" s="321" t="s">
        <v>17</v>
      </c>
      <c r="W32" s="322"/>
      <c r="X32" s="333">
        <f ca="1">SUMIF(様式第2号!$E$6:$E$20,B32,様式第2号!$H$6:$H$20)</f>
        <v>0</v>
      </c>
      <c r="Y32" s="334"/>
      <c r="Z32" s="334"/>
      <c r="AA32" s="334"/>
      <c r="AB32" s="111" t="s">
        <v>71</v>
      </c>
      <c r="AC32" s="112"/>
      <c r="AD32" s="323">
        <f ca="1">COUNTIFS(様式第2号!$E$6:$E$20,B32,様式第2号!$N$6:$N$20,"&gt;0")</f>
        <v>0</v>
      </c>
      <c r="AE32" s="324"/>
      <c r="AF32" s="321" t="s">
        <v>17</v>
      </c>
      <c r="AG32" s="322"/>
      <c r="AH32" s="333">
        <f ca="1">SUMIF(様式第2号!$E$6:$E$20,B32,様式第2号!$N$6:$N$20)</f>
        <v>0</v>
      </c>
      <c r="AI32" s="334"/>
      <c r="AJ32" s="334"/>
      <c r="AK32" s="334"/>
      <c r="AL32" s="111" t="s">
        <v>71</v>
      </c>
      <c r="AM32" s="112"/>
    </row>
    <row r="33" spans="1:39" s="279" customFormat="1" ht="16.5" customHeight="1" x14ac:dyDescent="0.15">
      <c r="A33" s="401" t="s">
        <v>125</v>
      </c>
      <c r="B33" s="283" t="s">
        <v>126</v>
      </c>
      <c r="C33" s="283"/>
      <c r="D33" s="283"/>
      <c r="E33" s="283"/>
      <c r="F33" s="283"/>
      <c r="G33" s="283"/>
      <c r="H33" s="283"/>
      <c r="I33" s="283"/>
      <c r="J33" s="283"/>
      <c r="K33" s="283"/>
      <c r="L33" s="283"/>
      <c r="M33" s="283"/>
      <c r="N33" s="283"/>
      <c r="O33" s="283"/>
      <c r="P33" s="283"/>
      <c r="Q33" s="283"/>
      <c r="R33" s="283"/>
      <c r="S33" s="283"/>
      <c r="T33" s="379">
        <f ca="1">COUNTIFS(様式第2号!$E$6:$E$20,B33,様式第2号!$H$6:$H$20,"&gt;0")</f>
        <v>0</v>
      </c>
      <c r="U33" s="380"/>
      <c r="V33" s="381" t="s">
        <v>17</v>
      </c>
      <c r="W33" s="382"/>
      <c r="X33" s="375">
        <f ca="1">SUMIF(様式第2号!$E$6:$E$20,B33,様式第2号!$H$6:$H$20)</f>
        <v>0</v>
      </c>
      <c r="Y33" s="376"/>
      <c r="Z33" s="376"/>
      <c r="AA33" s="376"/>
      <c r="AB33" s="107" t="s">
        <v>71</v>
      </c>
      <c r="AC33" s="108"/>
      <c r="AD33" s="310">
        <f ca="1">COUNTIFS(様式第2号!$E$6:$E$20,B33,様式第2号!$N$6:$N$20,"&gt;0")</f>
        <v>0</v>
      </c>
      <c r="AE33" s="311"/>
      <c r="AF33" s="308" t="s">
        <v>17</v>
      </c>
      <c r="AG33" s="309"/>
      <c r="AH33" s="306">
        <f ca="1">SUMIF(様式第2号!$E$6:$E$20,B33,様式第2号!$N$6:$N$20)</f>
        <v>0</v>
      </c>
      <c r="AI33" s="307"/>
      <c r="AJ33" s="307"/>
      <c r="AK33" s="307"/>
      <c r="AL33" s="107" t="s">
        <v>71</v>
      </c>
      <c r="AM33" s="108"/>
    </row>
    <row r="34" spans="1:39" s="279" customFormat="1" ht="16.5" customHeight="1" x14ac:dyDescent="0.15">
      <c r="A34" s="401"/>
      <c r="B34" s="281" t="s">
        <v>127</v>
      </c>
      <c r="C34" s="281"/>
      <c r="D34" s="281"/>
      <c r="E34" s="281"/>
      <c r="F34" s="281"/>
      <c r="G34" s="281"/>
      <c r="H34" s="281"/>
      <c r="I34" s="281"/>
      <c r="J34" s="281"/>
      <c r="K34" s="281"/>
      <c r="L34" s="281"/>
      <c r="M34" s="281"/>
      <c r="N34" s="281"/>
      <c r="O34" s="281"/>
      <c r="P34" s="281"/>
      <c r="Q34" s="281"/>
      <c r="R34" s="281"/>
      <c r="S34" s="281"/>
      <c r="T34" s="304">
        <f ca="1">COUNTIFS(様式第2号!$E$6:$E$20,B34,様式第2号!$H$6:$H$20,"&gt;0")</f>
        <v>0</v>
      </c>
      <c r="U34" s="305"/>
      <c r="V34" s="300" t="s">
        <v>17</v>
      </c>
      <c r="W34" s="301"/>
      <c r="X34" s="302">
        <f ca="1">SUMIF(様式第2号!$E$6:$E$20,B34,様式第2号!$H$6:$H$20)</f>
        <v>0</v>
      </c>
      <c r="Y34" s="303"/>
      <c r="Z34" s="303"/>
      <c r="AA34" s="303"/>
      <c r="AB34" s="104" t="s">
        <v>71</v>
      </c>
      <c r="AC34" s="105"/>
      <c r="AD34" s="304">
        <f ca="1">COUNTIFS(様式第2号!$E$6:$E$20,B34,様式第2号!$N$6:$N$20,"&gt;0")</f>
        <v>0</v>
      </c>
      <c r="AE34" s="305"/>
      <c r="AF34" s="300" t="s">
        <v>17</v>
      </c>
      <c r="AG34" s="301"/>
      <c r="AH34" s="302">
        <f ca="1">SUMIF(様式第2号!$E$6:$E$20,B34,様式第2号!$N$6:$N$20)</f>
        <v>0</v>
      </c>
      <c r="AI34" s="303"/>
      <c r="AJ34" s="303"/>
      <c r="AK34" s="303"/>
      <c r="AL34" s="104" t="s">
        <v>71</v>
      </c>
      <c r="AM34" s="105"/>
    </row>
    <row r="35" spans="1:39" s="279" customFormat="1" ht="16.5" customHeight="1" x14ac:dyDescent="0.15">
      <c r="A35" s="401"/>
      <c r="B35" s="281" t="s">
        <v>128</v>
      </c>
      <c r="C35" s="281"/>
      <c r="D35" s="281"/>
      <c r="E35" s="281"/>
      <c r="F35" s="281"/>
      <c r="G35" s="281"/>
      <c r="H35" s="281"/>
      <c r="I35" s="281"/>
      <c r="J35" s="281"/>
      <c r="K35" s="281"/>
      <c r="L35" s="281"/>
      <c r="M35" s="281"/>
      <c r="N35" s="281"/>
      <c r="O35" s="281"/>
      <c r="P35" s="281"/>
      <c r="Q35" s="281"/>
      <c r="R35" s="281"/>
      <c r="S35" s="281"/>
      <c r="T35" s="304">
        <f ca="1">COUNTIFS(様式第2号!$E$6:$E$20,B35,様式第2号!$H$6:$H$20,"&gt;0")</f>
        <v>0</v>
      </c>
      <c r="U35" s="305"/>
      <c r="V35" s="300" t="s">
        <v>17</v>
      </c>
      <c r="W35" s="301"/>
      <c r="X35" s="302">
        <f ca="1">SUMIF(様式第2号!$E$6:$E$20,B35,様式第2号!$H$6:$H$20)</f>
        <v>0</v>
      </c>
      <c r="Y35" s="303"/>
      <c r="Z35" s="303"/>
      <c r="AA35" s="303"/>
      <c r="AB35" s="104" t="s">
        <v>71</v>
      </c>
      <c r="AC35" s="105"/>
      <c r="AD35" s="304">
        <f ca="1">COUNTIFS(様式第2号!$E$6:$E$20,B35,様式第2号!$N$6:$N$20,"&gt;0")</f>
        <v>0</v>
      </c>
      <c r="AE35" s="305"/>
      <c r="AF35" s="300" t="s">
        <v>17</v>
      </c>
      <c r="AG35" s="301"/>
      <c r="AH35" s="302">
        <f ca="1">SUMIF(様式第2号!$E$6:$E$20,B35,様式第2号!$N$6:$N$20)</f>
        <v>0</v>
      </c>
      <c r="AI35" s="303"/>
      <c r="AJ35" s="303"/>
      <c r="AK35" s="303"/>
      <c r="AL35" s="104" t="s">
        <v>71</v>
      </c>
      <c r="AM35" s="105"/>
    </row>
    <row r="36" spans="1:39" s="279" customFormat="1" ht="16.5" customHeight="1" x14ac:dyDescent="0.15">
      <c r="A36" s="401"/>
      <c r="B36" s="281" t="s">
        <v>129</v>
      </c>
      <c r="C36" s="281"/>
      <c r="D36" s="281"/>
      <c r="E36" s="281"/>
      <c r="F36" s="281"/>
      <c r="G36" s="281"/>
      <c r="H36" s="281"/>
      <c r="I36" s="281"/>
      <c r="J36" s="281"/>
      <c r="K36" s="281"/>
      <c r="L36" s="281"/>
      <c r="M36" s="281"/>
      <c r="N36" s="281"/>
      <c r="O36" s="281"/>
      <c r="P36" s="281"/>
      <c r="Q36" s="281"/>
      <c r="R36" s="281"/>
      <c r="S36" s="281"/>
      <c r="T36" s="304">
        <f ca="1">COUNTIFS(様式第2号!$E$6:$E$20,B36,様式第2号!$H$6:$H$20,"&gt;0")</f>
        <v>0</v>
      </c>
      <c r="U36" s="305"/>
      <c r="V36" s="300" t="s">
        <v>17</v>
      </c>
      <c r="W36" s="301"/>
      <c r="X36" s="302">
        <f ca="1">SUMIF(様式第2号!$E$6:$E$20,B36,様式第2号!$H$6:$H$20)</f>
        <v>0</v>
      </c>
      <c r="Y36" s="303"/>
      <c r="Z36" s="303"/>
      <c r="AA36" s="303"/>
      <c r="AB36" s="104" t="s">
        <v>71</v>
      </c>
      <c r="AC36" s="105"/>
      <c r="AD36" s="304">
        <f ca="1">COUNTIFS(様式第2号!$E$6:$E$20,B36,様式第2号!$N$6:$N$20,"&gt;0")</f>
        <v>0</v>
      </c>
      <c r="AE36" s="305"/>
      <c r="AF36" s="300" t="s">
        <v>17</v>
      </c>
      <c r="AG36" s="301"/>
      <c r="AH36" s="302">
        <f ca="1">SUMIF(様式第2号!$E$6:$E$20,B36,様式第2号!$N$6:$N$20)</f>
        <v>0</v>
      </c>
      <c r="AI36" s="303"/>
      <c r="AJ36" s="303"/>
      <c r="AK36" s="303"/>
      <c r="AL36" s="104" t="s">
        <v>71</v>
      </c>
      <c r="AM36" s="105"/>
    </row>
    <row r="37" spans="1:39" s="279" customFormat="1" ht="16.5" customHeight="1" x14ac:dyDescent="0.15">
      <c r="A37" s="396" t="s">
        <v>18</v>
      </c>
      <c r="B37" s="277" t="s">
        <v>130</v>
      </c>
      <c r="C37" s="277"/>
      <c r="D37" s="277"/>
      <c r="E37" s="277"/>
      <c r="F37" s="277"/>
      <c r="G37" s="277"/>
      <c r="H37" s="277"/>
      <c r="I37" s="277"/>
      <c r="J37" s="277"/>
      <c r="K37" s="277"/>
      <c r="L37" s="277"/>
      <c r="M37" s="277"/>
      <c r="N37" s="277"/>
      <c r="O37" s="277"/>
      <c r="P37" s="277"/>
      <c r="Q37" s="277"/>
      <c r="R37" s="277"/>
      <c r="S37" s="277"/>
      <c r="T37" s="310">
        <f ca="1">COUNTIFS(様式第2号!$E$6:$E$20,B37,様式第2号!$H$6:$H$20,"&gt;0")</f>
        <v>0</v>
      </c>
      <c r="U37" s="311"/>
      <c r="V37" s="308" t="s">
        <v>17</v>
      </c>
      <c r="W37" s="309"/>
      <c r="X37" s="306">
        <f ca="1">SUMIF(様式第2号!$E$6:$E$20,B37,様式第2号!$H$6:$H$20)</f>
        <v>0</v>
      </c>
      <c r="Y37" s="307"/>
      <c r="Z37" s="307"/>
      <c r="AA37" s="307"/>
      <c r="AB37" s="113" t="s">
        <v>71</v>
      </c>
      <c r="AC37" s="103"/>
      <c r="AD37" s="310">
        <f ca="1">COUNTIFS(様式第2号!$E$6:$E$20,B37,様式第2号!$N$6:$N$20,"&gt;0")</f>
        <v>0</v>
      </c>
      <c r="AE37" s="311"/>
      <c r="AF37" s="308" t="s">
        <v>17</v>
      </c>
      <c r="AG37" s="309"/>
      <c r="AH37" s="306">
        <f ca="1">SUMIF(様式第2号!$E$6:$E$20,B37,様式第2号!$N$6:$N$20)</f>
        <v>0</v>
      </c>
      <c r="AI37" s="307"/>
      <c r="AJ37" s="307"/>
      <c r="AK37" s="307"/>
      <c r="AL37" s="113" t="s">
        <v>71</v>
      </c>
      <c r="AM37" s="103"/>
    </row>
    <row r="38" spans="1:39" s="279" customFormat="1" ht="16.5" customHeight="1" x14ac:dyDescent="0.15">
      <c r="A38" s="397"/>
      <c r="B38" s="289" t="s">
        <v>131</v>
      </c>
      <c r="C38" s="290"/>
      <c r="D38" s="290"/>
      <c r="E38" s="290"/>
      <c r="F38" s="290"/>
      <c r="G38" s="290"/>
      <c r="H38" s="290"/>
      <c r="I38" s="290"/>
      <c r="J38" s="290"/>
      <c r="K38" s="290"/>
      <c r="L38" s="290"/>
      <c r="M38" s="290"/>
      <c r="N38" s="290"/>
      <c r="O38" s="290"/>
      <c r="P38" s="290"/>
      <c r="Q38" s="290"/>
      <c r="R38" s="290"/>
      <c r="S38" s="290"/>
      <c r="T38" s="335">
        <f ca="1">COUNTIFS(様式第2号!$E$6:$E$20,B38,様式第2号!$H$6:$H$20,"&gt;0")</f>
        <v>0</v>
      </c>
      <c r="U38" s="336"/>
      <c r="V38" s="337" t="s">
        <v>17</v>
      </c>
      <c r="W38" s="338"/>
      <c r="X38" s="377">
        <f ca="1">SUMIF(様式第2号!$E$6:$E$20,B38,様式第2号!$H$6:$H$20)</f>
        <v>0</v>
      </c>
      <c r="Y38" s="378"/>
      <c r="Z38" s="378"/>
      <c r="AA38" s="378"/>
      <c r="AB38" s="109" t="s">
        <v>71</v>
      </c>
      <c r="AC38" s="110"/>
      <c r="AD38" s="304">
        <f ca="1">COUNTIFS(様式第2号!$E$6:$E$20,B38,様式第2号!$N$6:$N$20,"&gt;0")</f>
        <v>0</v>
      </c>
      <c r="AE38" s="305"/>
      <c r="AF38" s="300" t="s">
        <v>17</v>
      </c>
      <c r="AG38" s="301"/>
      <c r="AH38" s="302">
        <f ca="1">SUMIF(様式第2号!$E$6:$E$20,B38,様式第2号!$N$6:$N$20)</f>
        <v>0</v>
      </c>
      <c r="AI38" s="303"/>
      <c r="AJ38" s="303"/>
      <c r="AK38" s="303"/>
      <c r="AL38" s="109" t="s">
        <v>71</v>
      </c>
      <c r="AM38" s="110"/>
    </row>
    <row r="39" spans="1:39" s="279" customFormat="1" ht="16.5" customHeight="1" x14ac:dyDescent="0.15">
      <c r="A39" s="397"/>
      <c r="B39" s="291" t="s">
        <v>132</v>
      </c>
      <c r="C39" s="292"/>
      <c r="D39" s="290"/>
      <c r="E39" s="290"/>
      <c r="F39" s="290"/>
      <c r="G39" s="290"/>
      <c r="H39" s="290"/>
      <c r="I39" s="290"/>
      <c r="J39" s="290"/>
      <c r="K39" s="290"/>
      <c r="L39" s="290"/>
      <c r="M39" s="290"/>
      <c r="N39" s="290"/>
      <c r="O39" s="290"/>
      <c r="P39" s="290"/>
      <c r="Q39" s="290"/>
      <c r="R39" s="290"/>
      <c r="S39" s="290"/>
      <c r="T39" s="335">
        <f ca="1">COUNTIFS(様式第2号!$E$6:$E$20,B39,様式第2号!$H$6:$H$20,"&gt;0")</f>
        <v>0</v>
      </c>
      <c r="U39" s="336"/>
      <c r="V39" s="337" t="s">
        <v>17</v>
      </c>
      <c r="W39" s="338"/>
      <c r="X39" s="377">
        <f ca="1">SUMIF(様式第2号!$E$6:$E$20,B39,様式第2号!$H$6:$H$20)</f>
        <v>0</v>
      </c>
      <c r="Y39" s="378"/>
      <c r="Z39" s="378"/>
      <c r="AA39" s="378"/>
      <c r="AB39" s="109" t="s">
        <v>71</v>
      </c>
      <c r="AC39" s="110"/>
      <c r="AD39" s="304">
        <f ca="1">COUNTIFS(様式第2号!$E$6:$E$20,B39,様式第2号!$N$6:$N$20,"&gt;0")</f>
        <v>0</v>
      </c>
      <c r="AE39" s="305"/>
      <c r="AF39" s="300" t="s">
        <v>17</v>
      </c>
      <c r="AG39" s="301"/>
      <c r="AH39" s="302">
        <f ca="1">SUMIF(様式第2号!$E$6:$E$20,B39,様式第2号!$N$6:$N$20)</f>
        <v>0</v>
      </c>
      <c r="AI39" s="303"/>
      <c r="AJ39" s="303"/>
      <c r="AK39" s="303"/>
      <c r="AL39" s="109" t="s">
        <v>71</v>
      </c>
      <c r="AM39" s="110"/>
    </row>
    <row r="40" spans="1:39" s="279" customFormat="1" ht="16.5" customHeight="1" x14ac:dyDescent="0.15">
      <c r="A40" s="397"/>
      <c r="B40" s="293" t="s">
        <v>133</v>
      </c>
      <c r="C40" s="292"/>
      <c r="D40" s="290"/>
      <c r="E40" s="290"/>
      <c r="F40" s="290"/>
      <c r="G40" s="290"/>
      <c r="H40" s="290"/>
      <c r="I40" s="290"/>
      <c r="J40" s="290"/>
      <c r="K40" s="290"/>
      <c r="L40" s="290"/>
      <c r="M40" s="290"/>
      <c r="N40" s="290"/>
      <c r="O40" s="290"/>
      <c r="P40" s="290"/>
      <c r="Q40" s="290"/>
      <c r="R40" s="290"/>
      <c r="S40" s="290"/>
      <c r="T40" s="335">
        <f ca="1">COUNTIFS(様式第2号!$E$6:$E$20,B40,様式第2号!$H$6:$H$20,"&gt;0")</f>
        <v>0</v>
      </c>
      <c r="U40" s="336"/>
      <c r="V40" s="337" t="s">
        <v>17</v>
      </c>
      <c r="W40" s="338"/>
      <c r="X40" s="377">
        <f ca="1">SUMIF(様式第2号!$E$6:$E$20,B40,様式第2号!$H$6:$H$20)</f>
        <v>0</v>
      </c>
      <c r="Y40" s="378"/>
      <c r="Z40" s="378"/>
      <c r="AA40" s="378"/>
      <c r="AB40" s="109" t="s">
        <v>71</v>
      </c>
      <c r="AC40" s="110"/>
      <c r="AD40" s="304">
        <f ca="1">COUNTIFS(様式第2号!$E$6:$E$20,B40,様式第2号!$N$6:$N$20,"&gt;0")</f>
        <v>0</v>
      </c>
      <c r="AE40" s="305"/>
      <c r="AF40" s="300" t="s">
        <v>17</v>
      </c>
      <c r="AG40" s="301"/>
      <c r="AH40" s="302">
        <f ca="1">SUMIF(様式第2号!$E$6:$E$20,B40,様式第2号!$N$6:$N$20)</f>
        <v>0</v>
      </c>
      <c r="AI40" s="303"/>
      <c r="AJ40" s="303"/>
      <c r="AK40" s="303"/>
      <c r="AL40" s="109" t="s">
        <v>71</v>
      </c>
      <c r="AM40" s="110"/>
    </row>
    <row r="41" spans="1:39" s="279" customFormat="1" ht="16.5" customHeight="1" x14ac:dyDescent="0.15">
      <c r="A41" s="397"/>
      <c r="B41" s="280" t="s">
        <v>247</v>
      </c>
      <c r="C41" s="290"/>
      <c r="D41" s="290"/>
      <c r="E41" s="290"/>
      <c r="F41" s="290"/>
      <c r="G41" s="290"/>
      <c r="H41" s="290"/>
      <c r="I41" s="290"/>
      <c r="J41" s="290"/>
      <c r="K41" s="290"/>
      <c r="L41" s="290"/>
      <c r="M41" s="290"/>
      <c r="N41" s="290"/>
      <c r="O41" s="290"/>
      <c r="P41" s="290"/>
      <c r="Q41" s="290"/>
      <c r="R41" s="290"/>
      <c r="S41" s="290"/>
      <c r="T41" s="335">
        <f ca="1">COUNTIFS(様式第2号!$E$6:$E$20,B41,様式第2号!$H$6:$H$20,"&gt;0")</f>
        <v>0</v>
      </c>
      <c r="U41" s="336"/>
      <c r="V41" s="337" t="s">
        <v>17</v>
      </c>
      <c r="W41" s="338"/>
      <c r="X41" s="377">
        <f ca="1">SUMIF(様式第2号!$E$6:$E$20,B41,様式第2号!$H$6:$H$20)</f>
        <v>0</v>
      </c>
      <c r="Y41" s="378"/>
      <c r="Z41" s="378"/>
      <c r="AA41" s="378"/>
      <c r="AB41" s="109" t="s">
        <v>71</v>
      </c>
      <c r="AC41" s="110"/>
      <c r="AD41" s="304">
        <f ca="1">COUNTIFS(様式第2号!$E$6:$E$20,B41,様式第2号!$N$6:$N$20,"&gt;0")</f>
        <v>0</v>
      </c>
      <c r="AE41" s="305"/>
      <c r="AF41" s="300" t="s">
        <v>17</v>
      </c>
      <c r="AG41" s="301"/>
      <c r="AH41" s="302">
        <f ca="1">SUMIF(様式第2号!$E$6:$E$20,B41,様式第2号!$N$6:$N$20)</f>
        <v>0</v>
      </c>
      <c r="AI41" s="303"/>
      <c r="AJ41" s="303"/>
      <c r="AK41" s="303"/>
      <c r="AL41" s="109" t="s">
        <v>71</v>
      </c>
      <c r="AM41" s="110"/>
    </row>
    <row r="42" spans="1:39" s="279" customFormat="1" ht="16.5" customHeight="1" x14ac:dyDescent="0.15">
      <c r="A42" s="397"/>
      <c r="B42" s="280" t="s">
        <v>248</v>
      </c>
      <c r="C42" s="290"/>
      <c r="D42" s="290"/>
      <c r="E42" s="290"/>
      <c r="F42" s="290"/>
      <c r="G42" s="290"/>
      <c r="H42" s="290"/>
      <c r="I42" s="290"/>
      <c r="J42" s="290"/>
      <c r="K42" s="290"/>
      <c r="L42" s="290"/>
      <c r="M42" s="290"/>
      <c r="N42" s="290"/>
      <c r="O42" s="290"/>
      <c r="P42" s="290"/>
      <c r="Q42" s="290"/>
      <c r="R42" s="290"/>
      <c r="S42" s="290"/>
      <c r="T42" s="335">
        <f ca="1">COUNTIFS(様式第2号!$E$6:$E$20,B42,様式第2号!$H$6:$H$20,"&gt;0")</f>
        <v>0</v>
      </c>
      <c r="U42" s="336"/>
      <c r="V42" s="337" t="s">
        <v>17</v>
      </c>
      <c r="W42" s="338"/>
      <c r="X42" s="377">
        <f ca="1">SUMIF(様式第2号!$E$6:$E$20,B42,様式第2号!$H$6:$H$20)</f>
        <v>0</v>
      </c>
      <c r="Y42" s="378"/>
      <c r="Z42" s="378"/>
      <c r="AA42" s="378"/>
      <c r="AB42" s="109" t="s">
        <v>71</v>
      </c>
      <c r="AC42" s="110"/>
      <c r="AD42" s="304">
        <f ca="1">COUNTIFS(様式第2号!$E$6:$E$20,B42,様式第2号!$N$6:$N$20,"&gt;0")</f>
        <v>0</v>
      </c>
      <c r="AE42" s="305"/>
      <c r="AF42" s="300" t="s">
        <v>17</v>
      </c>
      <c r="AG42" s="301"/>
      <c r="AH42" s="302">
        <f ca="1">SUMIF(様式第2号!$E$6:$E$20,B42,様式第2号!$N$6:$N$20)</f>
        <v>0</v>
      </c>
      <c r="AI42" s="303"/>
      <c r="AJ42" s="303"/>
      <c r="AK42" s="303"/>
      <c r="AL42" s="109" t="s">
        <v>71</v>
      </c>
      <c r="AM42" s="110"/>
    </row>
    <row r="43" spans="1:39" s="279" customFormat="1" ht="16.5" customHeight="1" x14ac:dyDescent="0.15">
      <c r="A43" s="397"/>
      <c r="B43" s="280" t="s">
        <v>134</v>
      </c>
      <c r="C43" s="294"/>
      <c r="D43" s="281"/>
      <c r="E43" s="281"/>
      <c r="F43" s="281"/>
      <c r="G43" s="281"/>
      <c r="H43" s="281"/>
      <c r="I43" s="281"/>
      <c r="J43" s="281"/>
      <c r="K43" s="281"/>
      <c r="L43" s="281"/>
      <c r="M43" s="281"/>
      <c r="N43" s="281"/>
      <c r="O43" s="281"/>
      <c r="P43" s="281"/>
      <c r="Q43" s="281"/>
      <c r="R43" s="281"/>
      <c r="S43" s="281"/>
      <c r="T43" s="304">
        <f ca="1">COUNTIFS(様式第2号!$E$6:$E$20,B43,様式第2号!$H$6:$H$20,"&gt;0")</f>
        <v>0</v>
      </c>
      <c r="U43" s="305"/>
      <c r="V43" s="300" t="s">
        <v>17</v>
      </c>
      <c r="W43" s="301"/>
      <c r="X43" s="302">
        <f ca="1">SUMIF(様式第2号!$E$6:$E$20,B43,様式第2号!$H$6:$H$20)</f>
        <v>0</v>
      </c>
      <c r="Y43" s="303"/>
      <c r="Z43" s="303"/>
      <c r="AA43" s="303"/>
      <c r="AB43" s="104" t="s">
        <v>71</v>
      </c>
      <c r="AC43" s="105"/>
      <c r="AD43" s="304">
        <f ca="1">COUNTIFS(様式第2号!$E$6:$E$20,B43,様式第2号!$N$6:$N$20,"&gt;0")</f>
        <v>0</v>
      </c>
      <c r="AE43" s="305"/>
      <c r="AF43" s="300" t="s">
        <v>17</v>
      </c>
      <c r="AG43" s="301"/>
      <c r="AH43" s="302">
        <f ca="1">SUMIF(様式第2号!$E$6:$E$20,B43,様式第2号!$N$6:$N$20)</f>
        <v>0</v>
      </c>
      <c r="AI43" s="303"/>
      <c r="AJ43" s="303"/>
      <c r="AK43" s="303"/>
      <c r="AL43" s="104" t="s">
        <v>71</v>
      </c>
      <c r="AM43" s="105"/>
    </row>
    <row r="44" spans="1:39" s="279" customFormat="1" ht="16.5" customHeight="1" x14ac:dyDescent="0.15">
      <c r="A44" s="397"/>
      <c r="B44" s="293" t="s">
        <v>135</v>
      </c>
      <c r="C44" s="290"/>
      <c r="D44" s="290"/>
      <c r="E44" s="290"/>
      <c r="F44" s="290"/>
      <c r="G44" s="290"/>
      <c r="H44" s="290"/>
      <c r="I44" s="290"/>
      <c r="J44" s="290"/>
      <c r="K44" s="290"/>
      <c r="L44" s="290"/>
      <c r="M44" s="290"/>
      <c r="N44" s="290"/>
      <c r="O44" s="290"/>
      <c r="P44" s="290"/>
      <c r="Q44" s="290"/>
      <c r="R44" s="290"/>
      <c r="S44" s="290"/>
      <c r="T44" s="335">
        <f ca="1">COUNTIFS(様式第2号!$E$6:$E$20,B44,様式第2号!$H$6:$H$20,"&gt;0")</f>
        <v>0</v>
      </c>
      <c r="U44" s="336"/>
      <c r="V44" s="337" t="s">
        <v>17</v>
      </c>
      <c r="W44" s="338"/>
      <c r="X44" s="377">
        <f ca="1">SUMIF(様式第2号!$E$6:$E$20,B44,様式第2号!$H$6:$H$20)</f>
        <v>0</v>
      </c>
      <c r="Y44" s="378"/>
      <c r="Z44" s="378"/>
      <c r="AA44" s="378"/>
      <c r="AB44" s="109" t="s">
        <v>71</v>
      </c>
      <c r="AC44" s="110"/>
      <c r="AD44" s="327">
        <f ca="1">COUNTIFS(様式第2号!$E$6:$E$20,B44,様式第2号!$N$6:$N$20,"&gt;0")</f>
        <v>0</v>
      </c>
      <c r="AE44" s="328"/>
      <c r="AF44" s="325" t="s">
        <v>17</v>
      </c>
      <c r="AG44" s="326"/>
      <c r="AH44" s="329">
        <f ca="1">SUMIF(様式第2号!$E$6:$E$20,B44,様式第2号!$N$6:$N$20)</f>
        <v>0</v>
      </c>
      <c r="AI44" s="330"/>
      <c r="AJ44" s="330"/>
      <c r="AK44" s="330"/>
      <c r="AL44" s="109" t="s">
        <v>71</v>
      </c>
      <c r="AM44" s="114"/>
    </row>
    <row r="45" spans="1:39" s="279" customFormat="1" ht="16.5" customHeight="1" x14ac:dyDescent="0.15">
      <c r="A45" s="398" t="s">
        <v>141</v>
      </c>
      <c r="B45" s="276" t="s">
        <v>136</v>
      </c>
      <c r="C45" s="277"/>
      <c r="D45" s="277"/>
      <c r="E45" s="277"/>
      <c r="F45" s="277"/>
      <c r="G45" s="277"/>
      <c r="H45" s="277"/>
      <c r="I45" s="277"/>
      <c r="J45" s="277"/>
      <c r="K45" s="277"/>
      <c r="L45" s="277"/>
      <c r="M45" s="277"/>
      <c r="N45" s="277"/>
      <c r="O45" s="277"/>
      <c r="P45" s="277"/>
      <c r="Q45" s="277"/>
      <c r="R45" s="277"/>
      <c r="S45" s="277"/>
      <c r="T45" s="310">
        <f ca="1">COUNTIFS(様式第2号!$E$6:$E$20,B45,様式第2号!$H$6:$H$20,"&gt;0")</f>
        <v>0</v>
      </c>
      <c r="U45" s="311"/>
      <c r="V45" s="308" t="s">
        <v>17</v>
      </c>
      <c r="W45" s="309"/>
      <c r="X45" s="306">
        <f ca="1">SUMIF(様式第2号!$E$6:$E$20,B45,様式第2号!$H$6:$H$20)</f>
        <v>0</v>
      </c>
      <c r="Y45" s="307"/>
      <c r="Z45" s="307"/>
      <c r="AA45" s="307"/>
      <c r="AB45" s="113" t="s">
        <v>71</v>
      </c>
      <c r="AC45" s="103"/>
      <c r="AD45" s="310">
        <f ca="1">COUNTIFS(様式第2号!$E$6:$E$20,B45,様式第2号!$N$6:$N$20,"&gt;0")</f>
        <v>0</v>
      </c>
      <c r="AE45" s="311"/>
      <c r="AF45" s="308" t="s">
        <v>17</v>
      </c>
      <c r="AG45" s="309"/>
      <c r="AH45" s="306">
        <f ca="1">SUMIF(様式第2号!$E$6:$E$20,B45,様式第2号!$N$6:$N$20)</f>
        <v>0</v>
      </c>
      <c r="AI45" s="307"/>
      <c r="AJ45" s="307"/>
      <c r="AK45" s="307"/>
      <c r="AL45" s="113" t="s">
        <v>71</v>
      </c>
      <c r="AM45" s="103"/>
    </row>
    <row r="46" spans="1:39" s="279" customFormat="1" ht="16.5" customHeight="1" x14ac:dyDescent="0.15">
      <c r="A46" s="399"/>
      <c r="B46" s="280" t="s">
        <v>137</v>
      </c>
      <c r="C46" s="281"/>
      <c r="D46" s="281"/>
      <c r="E46" s="281"/>
      <c r="F46" s="281"/>
      <c r="G46" s="281"/>
      <c r="H46" s="281"/>
      <c r="I46" s="281"/>
      <c r="J46" s="281"/>
      <c r="K46" s="281"/>
      <c r="L46" s="281"/>
      <c r="M46" s="281"/>
      <c r="N46" s="281"/>
      <c r="O46" s="281"/>
      <c r="P46" s="281"/>
      <c r="Q46" s="281"/>
      <c r="R46" s="281"/>
      <c r="S46" s="281"/>
      <c r="T46" s="304">
        <f ca="1">COUNTIFS(様式第2号!$E$6:$E$20,B46,様式第2号!$H$6:$H$20,"&gt;0")</f>
        <v>0</v>
      </c>
      <c r="U46" s="305"/>
      <c r="V46" s="300" t="s">
        <v>17</v>
      </c>
      <c r="W46" s="301"/>
      <c r="X46" s="302">
        <f ca="1">SUMIF(様式第2号!$E$6:$E$20,B46,様式第2号!$H$6:$H$20)</f>
        <v>0</v>
      </c>
      <c r="Y46" s="303"/>
      <c r="Z46" s="303"/>
      <c r="AA46" s="303"/>
      <c r="AB46" s="104" t="s">
        <v>71</v>
      </c>
      <c r="AC46" s="105"/>
      <c r="AD46" s="304">
        <f ca="1">COUNTIFS(様式第2号!$E$6:$E$20,B46,様式第2号!$N$6:$N$20,"&gt;0")</f>
        <v>0</v>
      </c>
      <c r="AE46" s="305"/>
      <c r="AF46" s="300" t="s">
        <v>17</v>
      </c>
      <c r="AG46" s="301"/>
      <c r="AH46" s="302">
        <f ca="1">SUMIF(様式第2号!$E$6:$E$20,B46,様式第2号!$N$6:$N$20)</f>
        <v>0</v>
      </c>
      <c r="AI46" s="303"/>
      <c r="AJ46" s="303"/>
      <c r="AK46" s="303"/>
      <c r="AL46" s="104" t="s">
        <v>71</v>
      </c>
      <c r="AM46" s="105"/>
    </row>
    <row r="47" spans="1:39" s="279" customFormat="1" ht="16.5" customHeight="1" x14ac:dyDescent="0.15">
      <c r="A47" s="399"/>
      <c r="B47" s="280" t="s">
        <v>138</v>
      </c>
      <c r="C47" s="281"/>
      <c r="D47" s="281"/>
      <c r="E47" s="281"/>
      <c r="F47" s="281"/>
      <c r="G47" s="281"/>
      <c r="H47" s="281"/>
      <c r="I47" s="281"/>
      <c r="J47" s="281"/>
      <c r="K47" s="281"/>
      <c r="L47" s="281"/>
      <c r="M47" s="281"/>
      <c r="N47" s="281"/>
      <c r="O47" s="281"/>
      <c r="P47" s="281"/>
      <c r="Q47" s="281"/>
      <c r="R47" s="281"/>
      <c r="S47" s="281"/>
      <c r="T47" s="304">
        <f ca="1">COUNTIFS(様式第2号!$E$6:$E$20,B47,様式第2号!$H$6:$H$20,"&gt;0")</f>
        <v>0</v>
      </c>
      <c r="U47" s="305"/>
      <c r="V47" s="300" t="s">
        <v>17</v>
      </c>
      <c r="W47" s="301"/>
      <c r="X47" s="302">
        <f ca="1">SUMIF(様式第2号!$E$6:$E$20,B47,様式第2号!$H$6:$H$20)</f>
        <v>0</v>
      </c>
      <c r="Y47" s="303"/>
      <c r="Z47" s="303"/>
      <c r="AA47" s="303"/>
      <c r="AB47" s="104" t="s">
        <v>71</v>
      </c>
      <c r="AC47" s="105"/>
      <c r="AD47" s="304">
        <f ca="1">COUNTIFS(様式第2号!$E$6:$E$20,B47,様式第2号!$N$6:$N$20,"&gt;0")</f>
        <v>0</v>
      </c>
      <c r="AE47" s="305"/>
      <c r="AF47" s="300" t="s">
        <v>17</v>
      </c>
      <c r="AG47" s="301"/>
      <c r="AH47" s="302">
        <f ca="1">SUMIF(様式第2号!$E$6:$E$20,B47,様式第2号!$N$6:$N$20)</f>
        <v>0</v>
      </c>
      <c r="AI47" s="303"/>
      <c r="AJ47" s="303"/>
      <c r="AK47" s="303"/>
      <c r="AL47" s="104" t="s">
        <v>71</v>
      </c>
      <c r="AM47" s="105"/>
    </row>
    <row r="48" spans="1:39" s="279" customFormat="1" ht="16.5" customHeight="1" x14ac:dyDescent="0.15">
      <c r="A48" s="400"/>
      <c r="B48" s="284" t="s">
        <v>139</v>
      </c>
      <c r="C48" s="285"/>
      <c r="D48" s="285"/>
      <c r="E48" s="285"/>
      <c r="F48" s="285"/>
      <c r="G48" s="285"/>
      <c r="H48" s="285"/>
      <c r="I48" s="285"/>
      <c r="J48" s="285"/>
      <c r="K48" s="285"/>
      <c r="L48" s="285"/>
      <c r="M48" s="285"/>
      <c r="N48" s="285"/>
      <c r="O48" s="285"/>
      <c r="P48" s="285"/>
      <c r="Q48" s="285"/>
      <c r="R48" s="285"/>
      <c r="S48" s="285"/>
      <c r="T48" s="327">
        <f ca="1">COUNTIFS(様式第2号!$E$6:$E$20,B48,様式第2号!$H$6:$H$20,"&gt;0")</f>
        <v>0</v>
      </c>
      <c r="U48" s="328"/>
      <c r="V48" s="325" t="s">
        <v>17</v>
      </c>
      <c r="W48" s="326"/>
      <c r="X48" s="329">
        <f ca="1">SUMIF(様式第2号!$E$6:$E$20,B48,様式第2号!$H$6:$H$20)</f>
        <v>0</v>
      </c>
      <c r="Y48" s="330"/>
      <c r="Z48" s="330"/>
      <c r="AA48" s="330"/>
      <c r="AB48" s="115" t="s">
        <v>71</v>
      </c>
      <c r="AC48" s="114"/>
      <c r="AD48" s="327">
        <f ca="1">COUNTIFS(様式第2号!$E$6:$E$20,B48,様式第2号!$N$6:$N$20,"&gt;0")</f>
        <v>0</v>
      </c>
      <c r="AE48" s="328"/>
      <c r="AF48" s="325" t="s">
        <v>17</v>
      </c>
      <c r="AG48" s="326"/>
      <c r="AH48" s="329">
        <f ca="1">SUMIF(様式第2号!$E$6:$E$20,B48,様式第2号!$N$6:$N$20)</f>
        <v>0</v>
      </c>
      <c r="AI48" s="330"/>
      <c r="AJ48" s="330"/>
      <c r="AK48" s="330"/>
      <c r="AL48" s="115" t="s">
        <v>71</v>
      </c>
      <c r="AM48" s="114"/>
    </row>
    <row r="49" spans="1:39" ht="17.25" customHeight="1" x14ac:dyDescent="0.15">
      <c r="A49" s="383" t="s">
        <v>202</v>
      </c>
      <c r="B49" s="384"/>
      <c r="C49" s="384"/>
      <c r="D49" s="384"/>
      <c r="E49" s="384"/>
      <c r="F49" s="384"/>
      <c r="G49" s="384"/>
      <c r="H49" s="384"/>
      <c r="I49" s="384"/>
      <c r="J49" s="384"/>
      <c r="K49" s="384"/>
      <c r="L49" s="384"/>
      <c r="M49" s="384"/>
      <c r="N49" s="384"/>
      <c r="O49" s="384"/>
      <c r="P49" s="384"/>
      <c r="Q49" s="384"/>
      <c r="R49" s="384"/>
      <c r="S49" s="385"/>
      <c r="T49" s="392">
        <f ca="1">SUM(T22:U48)</f>
        <v>0</v>
      </c>
      <c r="U49" s="393"/>
      <c r="V49" s="394" t="s">
        <v>17</v>
      </c>
      <c r="W49" s="395"/>
      <c r="X49" s="331">
        <f ca="1">SUM(X22:AA48)</f>
        <v>0</v>
      </c>
      <c r="Y49" s="332"/>
      <c r="Z49" s="332"/>
      <c r="AA49" s="332"/>
      <c r="AB49" s="27" t="s">
        <v>71</v>
      </c>
      <c r="AC49" s="26"/>
      <c r="AD49" s="323">
        <f ca="1">SUM(AD22:AE48)</f>
        <v>0</v>
      </c>
      <c r="AE49" s="324"/>
      <c r="AF49" s="321" t="s">
        <v>17</v>
      </c>
      <c r="AG49" s="322"/>
      <c r="AH49" s="333">
        <f ca="1">SUM(AH22:AK48)</f>
        <v>0</v>
      </c>
      <c r="AI49" s="334"/>
      <c r="AJ49" s="334"/>
      <c r="AK49" s="334"/>
      <c r="AL49" s="111" t="s">
        <v>71</v>
      </c>
      <c r="AM49" s="112"/>
    </row>
    <row r="50" spans="1:39" ht="17.25" customHeight="1" x14ac:dyDescent="0.15">
      <c r="A50" s="383" t="s">
        <v>148</v>
      </c>
      <c r="B50" s="384"/>
      <c r="C50" s="384"/>
      <c r="D50" s="384"/>
      <c r="E50" s="384"/>
      <c r="F50" s="384"/>
      <c r="G50" s="384"/>
      <c r="H50" s="384"/>
      <c r="I50" s="384"/>
      <c r="J50" s="384"/>
      <c r="K50" s="384"/>
      <c r="L50" s="384"/>
      <c r="M50" s="384"/>
      <c r="N50" s="384"/>
      <c r="O50" s="384"/>
      <c r="P50" s="384"/>
      <c r="Q50" s="384"/>
      <c r="R50" s="384"/>
      <c r="S50" s="385"/>
      <c r="T50" s="331">
        <f ca="1">X49+AH49</f>
        <v>0</v>
      </c>
      <c r="U50" s="332"/>
      <c r="V50" s="332"/>
      <c r="W50" s="332"/>
      <c r="X50" s="332"/>
      <c r="Y50" s="332"/>
      <c r="Z50" s="332"/>
      <c r="AA50" s="332"/>
      <c r="AB50" s="332"/>
      <c r="AC50" s="332"/>
      <c r="AD50" s="332"/>
      <c r="AE50" s="332"/>
      <c r="AF50" s="332"/>
      <c r="AG50" s="332"/>
      <c r="AH50" s="332"/>
      <c r="AI50" s="332"/>
      <c r="AJ50" s="332"/>
      <c r="AK50" s="332"/>
      <c r="AL50" s="27" t="s">
        <v>71</v>
      </c>
      <c r="AM50" s="20"/>
    </row>
  </sheetData>
  <mergeCells count="202">
    <mergeCell ref="X40:AA40"/>
    <mergeCell ref="X44:AA44"/>
    <mergeCell ref="X45:AA45"/>
    <mergeCell ref="T40:U40"/>
    <mergeCell ref="V40:W40"/>
    <mergeCell ref="T37:U37"/>
    <mergeCell ref="X38:AA38"/>
    <mergeCell ref="T39:U39"/>
    <mergeCell ref="V39:W39"/>
    <mergeCell ref="X39:AA39"/>
    <mergeCell ref="T42:U42"/>
    <mergeCell ref="V42:W42"/>
    <mergeCell ref="X42:AA42"/>
    <mergeCell ref="V37:W37"/>
    <mergeCell ref="V38:W38"/>
    <mergeCell ref="T41:U41"/>
    <mergeCell ref="V41:W41"/>
    <mergeCell ref="X41:AA41"/>
    <mergeCell ref="T38:U38"/>
    <mergeCell ref="A49:S49"/>
    <mergeCell ref="A20:S21"/>
    <mergeCell ref="A50:S50"/>
    <mergeCell ref="T49:U49"/>
    <mergeCell ref="V49:W49"/>
    <mergeCell ref="T48:U48"/>
    <mergeCell ref="V48:W48"/>
    <mergeCell ref="T47:U47"/>
    <mergeCell ref="V47:W47"/>
    <mergeCell ref="A37:A44"/>
    <mergeCell ref="A22:A31"/>
    <mergeCell ref="A33:A36"/>
    <mergeCell ref="A45:A48"/>
    <mergeCell ref="T31:U31"/>
    <mergeCell ref="V31:W31"/>
    <mergeCell ref="V27:W27"/>
    <mergeCell ref="T20:AC20"/>
    <mergeCell ref="T22:U22"/>
    <mergeCell ref="V22:W22"/>
    <mergeCell ref="T25:U25"/>
    <mergeCell ref="V24:W24"/>
    <mergeCell ref="T23:U23"/>
    <mergeCell ref="X49:AA49"/>
    <mergeCell ref="T43:U43"/>
    <mergeCell ref="T30:U30"/>
    <mergeCell ref="X31:AA31"/>
    <mergeCell ref="T34:U34"/>
    <mergeCell ref="V34:W34"/>
    <mergeCell ref="AD34:AE34"/>
    <mergeCell ref="AF34:AG34"/>
    <mergeCell ref="T33:U33"/>
    <mergeCell ref="V33:W33"/>
    <mergeCell ref="AD33:AE33"/>
    <mergeCell ref="AF33:AG33"/>
    <mergeCell ref="T32:U32"/>
    <mergeCell ref="X32:AA32"/>
    <mergeCell ref="V32:W32"/>
    <mergeCell ref="X33:AA33"/>
    <mergeCell ref="X34:AA34"/>
    <mergeCell ref="V30:W30"/>
    <mergeCell ref="X30:AA30"/>
    <mergeCell ref="X25:AA25"/>
    <mergeCell ref="X26:AA26"/>
    <mergeCell ref="X27:AA27"/>
    <mergeCell ref="X28:AA28"/>
    <mergeCell ref="V26:W26"/>
    <mergeCell ref="V28:W28"/>
    <mergeCell ref="T29:U29"/>
    <mergeCell ref="V29:W29"/>
    <mergeCell ref="X29:AA29"/>
    <mergeCell ref="S18:Y18"/>
    <mergeCell ref="AG18:AM18"/>
    <mergeCell ref="A11:A18"/>
    <mergeCell ref="S16:Y16"/>
    <mergeCell ref="AG16:AM16"/>
    <mergeCell ref="S17:Y17"/>
    <mergeCell ref="AG17:AM17"/>
    <mergeCell ref="AH27:AK27"/>
    <mergeCell ref="AH28:AK28"/>
    <mergeCell ref="AF27:AG27"/>
    <mergeCell ref="AD27:AE27"/>
    <mergeCell ref="AD28:AE28"/>
    <mergeCell ref="AF28:AG28"/>
    <mergeCell ref="X21:AC21"/>
    <mergeCell ref="T21:W21"/>
    <mergeCell ref="X22:AA22"/>
    <mergeCell ref="X23:AA23"/>
    <mergeCell ref="X24:AA24"/>
    <mergeCell ref="T26:U26"/>
    <mergeCell ref="T27:U27"/>
    <mergeCell ref="T28:U28"/>
    <mergeCell ref="V23:W23"/>
    <mergeCell ref="V25:W25"/>
    <mergeCell ref="T24:U24"/>
    <mergeCell ref="A3:AM3"/>
    <mergeCell ref="A4:AM4"/>
    <mergeCell ref="Q13:R13"/>
    <mergeCell ref="T13:V13"/>
    <mergeCell ref="L14:AM14"/>
    <mergeCell ref="L15:AM15"/>
    <mergeCell ref="L12:AM12"/>
    <mergeCell ref="L11:AM11"/>
    <mergeCell ref="B13:K15"/>
    <mergeCell ref="AJ6:AK6"/>
    <mergeCell ref="AG6:AH6"/>
    <mergeCell ref="AD6:AE6"/>
    <mergeCell ref="A7:H7"/>
    <mergeCell ref="AH49:AK49"/>
    <mergeCell ref="T44:U44"/>
    <mergeCell ref="V44:W44"/>
    <mergeCell ref="AH32:AK32"/>
    <mergeCell ref="AH33:AK33"/>
    <mergeCell ref="AH34:AK34"/>
    <mergeCell ref="AH35:AK35"/>
    <mergeCell ref="AH36:AK36"/>
    <mergeCell ref="T36:U36"/>
    <mergeCell ref="V36:W36"/>
    <mergeCell ref="T35:U35"/>
    <mergeCell ref="V35:W35"/>
    <mergeCell ref="X35:AA35"/>
    <mergeCell ref="X36:AA36"/>
    <mergeCell ref="AD44:AE44"/>
    <mergeCell ref="AF44:AG44"/>
    <mergeCell ref="V43:W43"/>
    <mergeCell ref="AD43:AE43"/>
    <mergeCell ref="AF43:AG43"/>
    <mergeCell ref="AD42:AE42"/>
    <mergeCell ref="AF42:AG42"/>
    <mergeCell ref="AD45:AE45"/>
    <mergeCell ref="X37:AA37"/>
    <mergeCell ref="AH42:AK42"/>
    <mergeCell ref="T50:AK50"/>
    <mergeCell ref="AH43:AK43"/>
    <mergeCell ref="AH44:AK44"/>
    <mergeCell ref="AH45:AK45"/>
    <mergeCell ref="AH46:AK46"/>
    <mergeCell ref="AH47:AK47"/>
    <mergeCell ref="AH48:AK48"/>
    <mergeCell ref="X46:AA46"/>
    <mergeCell ref="X47:AA47"/>
    <mergeCell ref="X48:AA48"/>
    <mergeCell ref="X43:AA43"/>
    <mergeCell ref="AF47:AG47"/>
    <mergeCell ref="T46:U46"/>
    <mergeCell ref="V46:W46"/>
    <mergeCell ref="AD46:AE46"/>
    <mergeCell ref="AF46:AG46"/>
    <mergeCell ref="T45:U45"/>
    <mergeCell ref="V45:W45"/>
    <mergeCell ref="AF49:AG49"/>
    <mergeCell ref="AD49:AE49"/>
    <mergeCell ref="AF48:AG48"/>
    <mergeCell ref="AD48:AE48"/>
    <mergeCell ref="AD47:AE47"/>
    <mergeCell ref="AF45:AG45"/>
    <mergeCell ref="AD29:AE29"/>
    <mergeCell ref="AF29:AG29"/>
    <mergeCell ref="AH29:AK29"/>
    <mergeCell ref="AF36:AG36"/>
    <mergeCell ref="AD36:AE36"/>
    <mergeCell ref="AF35:AG35"/>
    <mergeCell ref="AD35:AE35"/>
    <mergeCell ref="AF32:AG32"/>
    <mergeCell ref="AD32:AE32"/>
    <mergeCell ref="AF31:AG31"/>
    <mergeCell ref="AD31:AE31"/>
    <mergeCell ref="AH31:AK31"/>
    <mergeCell ref="AD30:AE30"/>
    <mergeCell ref="AF30:AG30"/>
    <mergeCell ref="AH30:AK30"/>
    <mergeCell ref="AH22:AK22"/>
    <mergeCell ref="AF22:AG22"/>
    <mergeCell ref="AD22:AE22"/>
    <mergeCell ref="AH21:AM21"/>
    <mergeCell ref="AD21:AG21"/>
    <mergeCell ref="AD20:AM20"/>
    <mergeCell ref="AF26:AG26"/>
    <mergeCell ref="AD26:AE26"/>
    <mergeCell ref="AH25:AK25"/>
    <mergeCell ref="AF25:AG25"/>
    <mergeCell ref="AD25:AE25"/>
    <mergeCell ref="AH24:AK24"/>
    <mergeCell ref="AF24:AG24"/>
    <mergeCell ref="AD24:AE24"/>
    <mergeCell ref="AH23:AK23"/>
    <mergeCell ref="AF23:AG23"/>
    <mergeCell ref="AD23:AE23"/>
    <mergeCell ref="AH26:AK26"/>
    <mergeCell ref="AF41:AG41"/>
    <mergeCell ref="AH41:AK41"/>
    <mergeCell ref="AF40:AG40"/>
    <mergeCell ref="AD40:AE40"/>
    <mergeCell ref="AF39:AG39"/>
    <mergeCell ref="AD39:AE39"/>
    <mergeCell ref="AF38:AG38"/>
    <mergeCell ref="AD38:AE38"/>
    <mergeCell ref="AH37:AK37"/>
    <mergeCell ref="AH40:AK40"/>
    <mergeCell ref="AH38:AK38"/>
    <mergeCell ref="AH39:AK39"/>
    <mergeCell ref="AF37:AG37"/>
    <mergeCell ref="AD37:AE37"/>
    <mergeCell ref="AD41:AE41"/>
  </mergeCells>
  <phoneticPr fontId="3"/>
  <pageMargins left="0.7" right="0.7" top="0.42" bottom="0.3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topLeftCell="B1" zoomScale="110" zoomScaleNormal="140" zoomScaleSheetLayoutView="110" workbookViewId="0">
      <selection activeCell="F7" sqref="F7"/>
    </sheetView>
  </sheetViews>
  <sheetFormatPr defaultColWidth="2.25" defaultRowHeight="13.5" x14ac:dyDescent="0.15"/>
  <cols>
    <col min="1" max="1" width="2.25" style="25"/>
    <col min="2" max="2" width="3.125" style="25" customWidth="1"/>
    <col min="3" max="3" width="13" style="25" customWidth="1"/>
    <col min="4" max="4" width="18.375" style="25" customWidth="1"/>
    <col min="5" max="5" width="17.5" style="25" customWidth="1"/>
    <col min="6" max="6" width="11.5" style="25" customWidth="1"/>
    <col min="7" max="8" width="11.625" style="25" customWidth="1"/>
    <col min="9" max="11" width="10.375" style="25" hidden="1" customWidth="1"/>
    <col min="12" max="15" width="11.625" style="25" customWidth="1"/>
    <col min="16" max="16" width="15.25" style="25" customWidth="1"/>
    <col min="17" max="16384" width="2.25" style="25"/>
  </cols>
  <sheetData>
    <row r="1" spans="1:16" ht="21.75" customHeight="1" x14ac:dyDescent="0.15">
      <c r="A1" s="25" t="s">
        <v>203</v>
      </c>
    </row>
    <row r="2" spans="1:16" ht="29.25" customHeight="1" x14ac:dyDescent="0.15">
      <c r="A2" s="405" t="s">
        <v>211</v>
      </c>
      <c r="B2" s="405"/>
      <c r="C2" s="405"/>
      <c r="D2" s="405"/>
      <c r="E2" s="405"/>
      <c r="F2" s="405"/>
      <c r="G2" s="405"/>
      <c r="H2" s="405"/>
      <c r="I2" s="405"/>
      <c r="J2" s="405"/>
      <c r="K2" s="405"/>
      <c r="L2" s="405"/>
      <c r="M2" s="405"/>
      <c r="N2" s="405"/>
      <c r="O2" s="405"/>
      <c r="P2" s="405"/>
    </row>
    <row r="3" spans="1:16" ht="18" customHeight="1" thickBot="1" x14ac:dyDescent="0.2">
      <c r="B3" s="23"/>
      <c r="P3" s="28" t="s">
        <v>94</v>
      </c>
    </row>
    <row r="4" spans="1:16" ht="32.25" customHeight="1" thickBot="1" x14ac:dyDescent="0.2">
      <c r="B4" s="410" t="s">
        <v>84</v>
      </c>
      <c r="C4" s="411" t="s">
        <v>112</v>
      </c>
      <c r="D4" s="412" t="s">
        <v>66</v>
      </c>
      <c r="E4" s="413" t="s">
        <v>72</v>
      </c>
      <c r="F4" s="414" t="s">
        <v>216</v>
      </c>
      <c r="G4" s="414"/>
      <c r="H4" s="415"/>
      <c r="I4" s="416" t="s">
        <v>213</v>
      </c>
      <c r="J4" s="417"/>
      <c r="K4" s="418"/>
      <c r="L4" s="414" t="s">
        <v>217</v>
      </c>
      <c r="M4" s="414"/>
      <c r="N4" s="415"/>
      <c r="O4" s="408" t="s">
        <v>90</v>
      </c>
      <c r="P4" s="409" t="s">
        <v>91</v>
      </c>
    </row>
    <row r="5" spans="1:16" ht="27.75" customHeight="1" x14ac:dyDescent="0.15">
      <c r="B5" s="410"/>
      <c r="C5" s="411"/>
      <c r="D5" s="412"/>
      <c r="E5" s="413"/>
      <c r="F5" s="30" t="s">
        <v>68</v>
      </c>
      <c r="G5" s="30" t="s">
        <v>69</v>
      </c>
      <c r="H5" s="32" t="s">
        <v>70</v>
      </c>
      <c r="I5" s="44" t="s">
        <v>68</v>
      </c>
      <c r="J5" s="44" t="s">
        <v>69</v>
      </c>
      <c r="K5" s="32" t="s">
        <v>70</v>
      </c>
      <c r="L5" s="125" t="s">
        <v>86</v>
      </c>
      <c r="M5" s="101" t="s">
        <v>87</v>
      </c>
      <c r="N5" s="100" t="s">
        <v>88</v>
      </c>
      <c r="O5" s="409"/>
      <c r="P5" s="409"/>
    </row>
    <row r="6" spans="1:16" ht="22.5" customHeight="1" x14ac:dyDescent="0.15">
      <c r="B6" s="80">
        <v>1</v>
      </c>
      <c r="C6" s="81">
        <f ca="1">IFERROR(INDIRECT("個票"&amp;$B6&amp;"！$AG$5"),"")</f>
        <v>0</v>
      </c>
      <c r="D6" s="81">
        <f ca="1">IFERROR(INDIRECT("個票"&amp;$B6&amp;"！$L$5"),"")</f>
        <v>0</v>
      </c>
      <c r="E6" s="80">
        <f ca="1">IFERROR(INDIRECT("個票"&amp;$B6&amp;"！$L$6"),"")</f>
        <v>0</v>
      </c>
      <c r="F6" s="82">
        <f ca="1">IF(G6&lt;&gt;0,IFERROR(INDIRECT("個票"&amp;$B6&amp;"！$AA$14"),""),0)</f>
        <v>0</v>
      </c>
      <c r="G6" s="82">
        <f ca="1">IFERROR(INDIRECT("個票"&amp;$B6&amp;"！$AI$14"),"")</f>
        <v>0</v>
      </c>
      <c r="H6" s="83">
        <f ca="1">MIN(F6:G6)</f>
        <v>0</v>
      </c>
      <c r="I6" s="82">
        <f ca="1">IF(J6&lt;&gt;0,IFERROR(INDIRECT("個票"&amp;$B6&amp;"！$AA$32"),""),0)</f>
        <v>0</v>
      </c>
      <c r="J6" s="82">
        <f ca="1">IFERROR(INDIRECT("個票"&amp;$B6&amp;"！$AI$32"),"")</f>
        <v>0</v>
      </c>
      <c r="K6" s="83">
        <f ca="1">MIN(I6:J6)</f>
        <v>0</v>
      </c>
      <c r="L6" s="116">
        <f ca="1">IF(M6&lt;&gt;0,IFERROR(INDIRECT("個票"&amp;$B6&amp;"！$AA$48"),""),0)</f>
        <v>0</v>
      </c>
      <c r="M6" s="117">
        <f ca="1">IFERROR(INDIRECT("個票"&amp;$B6&amp;"！$AI$48"),"")</f>
        <v>0</v>
      </c>
      <c r="N6" s="118">
        <f ca="1">MIN(L6:M6)</f>
        <v>0</v>
      </c>
      <c r="O6" s="84">
        <f ca="1">SUM(H6,N6)</f>
        <v>0</v>
      </c>
      <c r="P6" s="85"/>
    </row>
    <row r="7" spans="1:16" ht="22.5" customHeight="1" x14ac:dyDescent="0.15">
      <c r="B7" s="80">
        <v>2</v>
      </c>
      <c r="C7" s="81">
        <f ca="1">IFERROR(INDIRECT("個票"&amp;$B7&amp;"！$AG$5"),"")</f>
        <v>0</v>
      </c>
      <c r="D7" s="81">
        <f ca="1">IFERROR(INDIRECT("個票"&amp;$B7&amp;"！$L$5"),"")</f>
        <v>0</v>
      </c>
      <c r="E7" s="80">
        <f ca="1">IFERROR(INDIRECT("個票"&amp;$B7&amp;"！$L$6"),"")</f>
        <v>0</v>
      </c>
      <c r="F7" s="82">
        <f ca="1">IF(G7&lt;&gt;0,IFERROR(INDIRECT("個票"&amp;$B7&amp;"！$AA$14"),""),0)</f>
        <v>0</v>
      </c>
      <c r="G7" s="82">
        <f ca="1">IFERROR(INDIRECT("個票"&amp;$B7&amp;"！$AI$14"),"")</f>
        <v>0</v>
      </c>
      <c r="H7" s="83">
        <f t="shared" ref="H7:H20" ca="1" si="0">MIN(F7:G7)</f>
        <v>0</v>
      </c>
      <c r="I7" s="82">
        <f t="shared" ref="I7:I20" ca="1" si="1">IF(J7&lt;&gt;0,IFERROR(INDIRECT("個票"&amp;$B7&amp;"！$AA$32"),""),0)</f>
        <v>0</v>
      </c>
      <c r="J7" s="82">
        <f t="shared" ref="J7:J20" ca="1" si="2">IFERROR(INDIRECT("個票"&amp;$B7&amp;"！$AI$32"),"")</f>
        <v>0</v>
      </c>
      <c r="K7" s="83">
        <f t="shared" ref="K7:K20" ca="1" si="3">MIN(I7:J7)</f>
        <v>0</v>
      </c>
      <c r="L7" s="116">
        <f ca="1">IF(M7&lt;&gt;0,IFERROR(INDIRECT("個票"&amp;$B7&amp;"！$AA$48"),""),0)</f>
        <v>0</v>
      </c>
      <c r="M7" s="117">
        <f ca="1">IFERROR(INDIRECT("個票"&amp;$B7&amp;"！$AI$48"),"")</f>
        <v>0</v>
      </c>
      <c r="N7" s="118">
        <f t="shared" ref="N7:N20" ca="1" si="4">MIN(L7:M7)</f>
        <v>0</v>
      </c>
      <c r="O7" s="84">
        <f t="shared" ref="O7:O19" ca="1" si="5">SUM(H7,N7)</f>
        <v>0</v>
      </c>
      <c r="P7" s="85"/>
    </row>
    <row r="8" spans="1:16" ht="22.5" customHeight="1" x14ac:dyDescent="0.15">
      <c r="B8" s="80">
        <v>3</v>
      </c>
      <c r="C8" s="81">
        <f ca="1">IFERROR(INDIRECT("個票"&amp;$B8&amp;"！$AG$5"),"")</f>
        <v>0</v>
      </c>
      <c r="D8" s="81">
        <f ca="1">IFERROR(INDIRECT("個票"&amp;$B8&amp;"！$L$5"),"")</f>
        <v>0</v>
      </c>
      <c r="E8" s="80">
        <f ca="1">IFERROR(INDIRECT("個票"&amp;$B8&amp;"！$L$6"),"")</f>
        <v>0</v>
      </c>
      <c r="F8" s="82">
        <f ca="1">IF(G8&lt;&gt;0,IFERROR(INDIRECT("個票"&amp;$B8&amp;"！$AA$14"),""),0)</f>
        <v>0</v>
      </c>
      <c r="G8" s="82">
        <f ca="1">IFERROR(INDIRECT("個票"&amp;$B8&amp;"！$AI$14"),"")</f>
        <v>0</v>
      </c>
      <c r="H8" s="83">
        <f t="shared" ca="1" si="0"/>
        <v>0</v>
      </c>
      <c r="I8" s="82">
        <f t="shared" ca="1" si="1"/>
        <v>0</v>
      </c>
      <c r="J8" s="82">
        <f t="shared" ca="1" si="2"/>
        <v>0</v>
      </c>
      <c r="K8" s="83">
        <f t="shared" ca="1" si="3"/>
        <v>0</v>
      </c>
      <c r="L8" s="116">
        <f ca="1">IF(M8&lt;&gt;0,IFERROR(INDIRECT("個票"&amp;$B8&amp;"！$AA$48"),""),0)</f>
        <v>0</v>
      </c>
      <c r="M8" s="117">
        <f ca="1">IFERROR(INDIRECT("個票"&amp;$B8&amp;"！$AI$48"),"")</f>
        <v>0</v>
      </c>
      <c r="N8" s="118">
        <f t="shared" ca="1" si="4"/>
        <v>0</v>
      </c>
      <c r="O8" s="84">
        <f t="shared" ca="1" si="5"/>
        <v>0</v>
      </c>
      <c r="P8" s="85"/>
    </row>
    <row r="9" spans="1:16" ht="22.5" customHeight="1" x14ac:dyDescent="0.15">
      <c r="B9" s="80">
        <v>4</v>
      </c>
      <c r="C9" s="81" t="str">
        <f ca="1">IFERROR(INDIRECT("個票"&amp;$B9&amp;"！$AG$5"),"")</f>
        <v/>
      </c>
      <c r="D9" s="81" t="str">
        <f ca="1">IFERROR(INDIRECT("個票"&amp;$B9&amp;"！$L$5"),"")</f>
        <v/>
      </c>
      <c r="E9" s="80" t="str">
        <f ca="1">IFERROR(INDIRECT("個票"&amp;$B9&amp;"！$L$6"),"")</f>
        <v/>
      </c>
      <c r="F9" s="82" t="str">
        <f ca="1">IF(G9&lt;&gt;0,IFERROR(INDIRECT("個票"&amp;$B9&amp;"！$AA$14"),""),0)</f>
        <v/>
      </c>
      <c r="G9" s="82" t="str">
        <f ca="1">IFERROR(INDIRECT("個票"&amp;$B9&amp;"！$AI$14"),"")</f>
        <v/>
      </c>
      <c r="H9" s="83">
        <f t="shared" ca="1" si="0"/>
        <v>0</v>
      </c>
      <c r="I9" s="82" t="str">
        <f t="shared" ca="1" si="1"/>
        <v/>
      </c>
      <c r="J9" s="82" t="str">
        <f t="shared" ca="1" si="2"/>
        <v/>
      </c>
      <c r="K9" s="83">
        <f t="shared" ca="1" si="3"/>
        <v>0</v>
      </c>
      <c r="L9" s="116" t="str">
        <f ca="1">IF(M9&lt;&gt;0,IFERROR(INDIRECT("個票"&amp;$B9&amp;"！$AA$48"),""),0)</f>
        <v/>
      </c>
      <c r="M9" s="117" t="str">
        <f ca="1">IFERROR(INDIRECT("個票"&amp;$B9&amp;"！$AI$48"),"")</f>
        <v/>
      </c>
      <c r="N9" s="118">
        <f t="shared" ca="1" si="4"/>
        <v>0</v>
      </c>
      <c r="O9" s="84">
        <f t="shared" ca="1" si="5"/>
        <v>0</v>
      </c>
      <c r="P9" s="85"/>
    </row>
    <row r="10" spans="1:16" ht="22.5" customHeight="1" x14ac:dyDescent="0.15">
      <c r="B10" s="80">
        <v>5</v>
      </c>
      <c r="C10" s="81" t="str">
        <f ca="1">IFERROR(INDIRECT("個票"&amp;$B10&amp;"！$AG$5"),"")</f>
        <v/>
      </c>
      <c r="D10" s="81" t="str">
        <f ca="1">IFERROR(INDIRECT("個票"&amp;$B10&amp;"！$L$5"),"")</f>
        <v/>
      </c>
      <c r="E10" s="80" t="str">
        <f ca="1">IFERROR(INDIRECT("個票"&amp;$B10&amp;"！$L$6"),"")</f>
        <v/>
      </c>
      <c r="F10" s="82" t="str">
        <f ca="1">IF(G10&lt;&gt;0,IFERROR(INDIRECT("個票"&amp;$B10&amp;"！$AA$14"),""),0)</f>
        <v/>
      </c>
      <c r="G10" s="82" t="str">
        <f ca="1">IFERROR(INDIRECT("個票"&amp;$B10&amp;"！$AI$14"),"")</f>
        <v/>
      </c>
      <c r="H10" s="83">
        <f t="shared" ca="1" si="0"/>
        <v>0</v>
      </c>
      <c r="I10" s="82" t="str">
        <f t="shared" ca="1" si="1"/>
        <v/>
      </c>
      <c r="J10" s="82" t="str">
        <f t="shared" ca="1" si="2"/>
        <v/>
      </c>
      <c r="K10" s="83">
        <f t="shared" ca="1" si="3"/>
        <v>0</v>
      </c>
      <c r="L10" s="116" t="str">
        <f ca="1">IF(M10&lt;&gt;0,IFERROR(INDIRECT("個票"&amp;$B10&amp;"！$AA$48"),""),0)</f>
        <v/>
      </c>
      <c r="M10" s="117" t="str">
        <f ca="1">IFERROR(INDIRECT("個票"&amp;$B10&amp;"！$AI$48"),"")</f>
        <v/>
      </c>
      <c r="N10" s="118">
        <f t="shared" ca="1" si="4"/>
        <v>0</v>
      </c>
      <c r="O10" s="84">
        <f t="shared" ca="1" si="5"/>
        <v>0</v>
      </c>
      <c r="P10" s="85"/>
    </row>
    <row r="11" spans="1:16" ht="22.5" customHeight="1" x14ac:dyDescent="0.15">
      <c r="B11" s="80">
        <v>6</v>
      </c>
      <c r="C11" s="81" t="str">
        <f ca="1">IFERROR(INDIRECT("個票"&amp;$B11&amp;"！$AG$5"),"")</f>
        <v/>
      </c>
      <c r="D11" s="81" t="str">
        <f ca="1">IFERROR(INDIRECT("個票"&amp;$B11&amp;"！$L$5"),"")</f>
        <v/>
      </c>
      <c r="E11" s="80" t="str">
        <f ca="1">IFERROR(INDIRECT("個票"&amp;$B11&amp;"！$L$6"),"")</f>
        <v/>
      </c>
      <c r="F11" s="82" t="str">
        <f ca="1">IF(G11&lt;&gt;0,IFERROR(INDIRECT("個票"&amp;$B11&amp;"！$AA$14"),""),0)</f>
        <v/>
      </c>
      <c r="G11" s="82" t="str">
        <f ca="1">IFERROR(INDIRECT("個票"&amp;$B11&amp;"！$AI$14"),"")</f>
        <v/>
      </c>
      <c r="H11" s="83">
        <f t="shared" ca="1" si="0"/>
        <v>0</v>
      </c>
      <c r="I11" s="82" t="str">
        <f t="shared" ca="1" si="1"/>
        <v/>
      </c>
      <c r="J11" s="82" t="str">
        <f t="shared" ca="1" si="2"/>
        <v/>
      </c>
      <c r="K11" s="83">
        <f t="shared" ca="1" si="3"/>
        <v>0</v>
      </c>
      <c r="L11" s="116" t="str">
        <f ca="1">IF(M11&lt;&gt;0,IFERROR(INDIRECT("個票"&amp;$B11&amp;"！$AA$48"),""),0)</f>
        <v/>
      </c>
      <c r="M11" s="117" t="str">
        <f ca="1">IFERROR(INDIRECT("個票"&amp;$B11&amp;"！$AI$48"),"")</f>
        <v/>
      </c>
      <c r="N11" s="118">
        <f t="shared" ca="1" si="4"/>
        <v>0</v>
      </c>
      <c r="O11" s="84">
        <f t="shared" ca="1" si="5"/>
        <v>0</v>
      </c>
      <c r="P11" s="85"/>
    </row>
    <row r="12" spans="1:16" ht="22.5" customHeight="1" x14ac:dyDescent="0.15">
      <c r="B12" s="80">
        <v>7</v>
      </c>
      <c r="C12" s="81" t="str">
        <f ca="1">IFERROR(INDIRECT("個票"&amp;$B12&amp;"！$AG$5"),"")</f>
        <v/>
      </c>
      <c r="D12" s="81" t="str">
        <f ca="1">IFERROR(INDIRECT("個票"&amp;$B12&amp;"！$L$5"),"")</f>
        <v/>
      </c>
      <c r="E12" s="80" t="str">
        <f ca="1">IFERROR(INDIRECT("個票"&amp;$B12&amp;"！$L$6"),"")</f>
        <v/>
      </c>
      <c r="F12" s="82" t="str">
        <f ca="1">IF(G12&lt;&gt;0,IFERROR(INDIRECT("個票"&amp;$B12&amp;"！$AA$14"),""),0)</f>
        <v/>
      </c>
      <c r="G12" s="82" t="str">
        <f ca="1">IFERROR(INDIRECT("個票"&amp;$B12&amp;"！$AI$14"),"")</f>
        <v/>
      </c>
      <c r="H12" s="83">
        <f t="shared" ca="1" si="0"/>
        <v>0</v>
      </c>
      <c r="I12" s="82" t="str">
        <f t="shared" ca="1" si="1"/>
        <v/>
      </c>
      <c r="J12" s="82" t="str">
        <f t="shared" ca="1" si="2"/>
        <v/>
      </c>
      <c r="K12" s="83">
        <f t="shared" ca="1" si="3"/>
        <v>0</v>
      </c>
      <c r="L12" s="116" t="str">
        <f ca="1">IF(M12&lt;&gt;0,IFERROR(INDIRECT("個票"&amp;$B12&amp;"！$AA$48"),""),0)</f>
        <v/>
      </c>
      <c r="M12" s="117" t="str">
        <f ca="1">IFERROR(INDIRECT("個票"&amp;$B12&amp;"！$AI$48"),"")</f>
        <v/>
      </c>
      <c r="N12" s="118">
        <f t="shared" ca="1" si="4"/>
        <v>0</v>
      </c>
      <c r="O12" s="84">
        <f t="shared" ca="1" si="5"/>
        <v>0</v>
      </c>
      <c r="P12" s="85"/>
    </row>
    <row r="13" spans="1:16" ht="22.5" customHeight="1" x14ac:dyDescent="0.15">
      <c r="B13" s="80">
        <v>8</v>
      </c>
      <c r="C13" s="81" t="str">
        <f ca="1">IFERROR(INDIRECT("個票"&amp;$B13&amp;"！$AG$5"),"")</f>
        <v/>
      </c>
      <c r="D13" s="81" t="str">
        <f ca="1">IFERROR(INDIRECT("個票"&amp;$B13&amp;"！$L$5"),"")</f>
        <v/>
      </c>
      <c r="E13" s="80" t="str">
        <f ca="1">IFERROR(INDIRECT("個票"&amp;$B13&amp;"！$L$6"),"")</f>
        <v/>
      </c>
      <c r="F13" s="82" t="str">
        <f ca="1">IF(G13&lt;&gt;0,IFERROR(INDIRECT("個票"&amp;$B13&amp;"！$AA$14"),""),0)</f>
        <v/>
      </c>
      <c r="G13" s="82" t="str">
        <f ca="1">IFERROR(INDIRECT("個票"&amp;$B13&amp;"！$AI$14"),"")</f>
        <v/>
      </c>
      <c r="H13" s="83">
        <f t="shared" ca="1" si="0"/>
        <v>0</v>
      </c>
      <c r="I13" s="82" t="str">
        <f t="shared" ca="1" si="1"/>
        <v/>
      </c>
      <c r="J13" s="82" t="str">
        <f t="shared" ca="1" si="2"/>
        <v/>
      </c>
      <c r="K13" s="83">
        <f t="shared" ca="1" si="3"/>
        <v>0</v>
      </c>
      <c r="L13" s="116" t="str">
        <f ca="1">IF(M13&lt;&gt;0,IFERROR(INDIRECT("個票"&amp;$B13&amp;"！$AA$48"),""),0)</f>
        <v/>
      </c>
      <c r="M13" s="117" t="str">
        <f ca="1">IFERROR(INDIRECT("個票"&amp;$B13&amp;"！$AI$48"),"")</f>
        <v/>
      </c>
      <c r="N13" s="118">
        <f t="shared" ca="1" si="4"/>
        <v>0</v>
      </c>
      <c r="O13" s="84">
        <f t="shared" ca="1" si="5"/>
        <v>0</v>
      </c>
      <c r="P13" s="85"/>
    </row>
    <row r="14" spans="1:16" ht="22.5" customHeight="1" x14ac:dyDescent="0.15">
      <c r="B14" s="80">
        <v>9</v>
      </c>
      <c r="C14" s="81" t="str">
        <f ca="1">IFERROR(INDIRECT("個票"&amp;$B14&amp;"！$AG$5"),"")</f>
        <v/>
      </c>
      <c r="D14" s="81" t="str">
        <f ca="1">IFERROR(INDIRECT("個票"&amp;$B14&amp;"！$L$5"),"")</f>
        <v/>
      </c>
      <c r="E14" s="80" t="str">
        <f ca="1">IFERROR(INDIRECT("個票"&amp;$B14&amp;"！$L$6"),"")</f>
        <v/>
      </c>
      <c r="F14" s="82" t="str">
        <f ca="1">IF(G14&lt;&gt;0,IFERROR(INDIRECT("個票"&amp;$B14&amp;"！$AA$14"),""),0)</f>
        <v/>
      </c>
      <c r="G14" s="82" t="str">
        <f ca="1">IFERROR(INDIRECT("個票"&amp;$B14&amp;"！$AI$14"),"")</f>
        <v/>
      </c>
      <c r="H14" s="83">
        <f t="shared" ca="1" si="0"/>
        <v>0</v>
      </c>
      <c r="I14" s="82" t="str">
        <f t="shared" ca="1" si="1"/>
        <v/>
      </c>
      <c r="J14" s="82" t="str">
        <f t="shared" ca="1" si="2"/>
        <v/>
      </c>
      <c r="K14" s="83">
        <f t="shared" ca="1" si="3"/>
        <v>0</v>
      </c>
      <c r="L14" s="116" t="str">
        <f ca="1">IF(M14&lt;&gt;0,IFERROR(INDIRECT("個票"&amp;$B14&amp;"！$AA$48"),""),0)</f>
        <v/>
      </c>
      <c r="M14" s="117" t="str">
        <f ca="1">IFERROR(INDIRECT("個票"&amp;$B14&amp;"！$AI$48"),"")</f>
        <v/>
      </c>
      <c r="N14" s="118">
        <f t="shared" ca="1" si="4"/>
        <v>0</v>
      </c>
      <c r="O14" s="84">
        <f t="shared" ca="1" si="5"/>
        <v>0</v>
      </c>
      <c r="P14" s="85"/>
    </row>
    <row r="15" spans="1:16" ht="22.5" customHeight="1" x14ac:dyDescent="0.15">
      <c r="B15" s="80">
        <v>10</v>
      </c>
      <c r="C15" s="81" t="str">
        <f ca="1">IFERROR(INDIRECT("個票"&amp;$B15&amp;"！$AG$5"),"")</f>
        <v/>
      </c>
      <c r="D15" s="81" t="str">
        <f ca="1">IFERROR(INDIRECT("個票"&amp;$B15&amp;"！$L$5"),"")</f>
        <v/>
      </c>
      <c r="E15" s="80" t="str">
        <f ca="1">IFERROR(INDIRECT("個票"&amp;$B15&amp;"！$L$6"),"")</f>
        <v/>
      </c>
      <c r="F15" s="82" t="str">
        <f ca="1">IF(G15&lt;&gt;0,IFERROR(INDIRECT("個票"&amp;$B15&amp;"！$AA$14"),""),0)</f>
        <v/>
      </c>
      <c r="G15" s="82" t="str">
        <f ca="1">IFERROR(INDIRECT("個票"&amp;$B15&amp;"！$AI$14"),"")</f>
        <v/>
      </c>
      <c r="H15" s="83">
        <f t="shared" ca="1" si="0"/>
        <v>0</v>
      </c>
      <c r="I15" s="82" t="str">
        <f t="shared" ca="1" si="1"/>
        <v/>
      </c>
      <c r="J15" s="82" t="str">
        <f t="shared" ca="1" si="2"/>
        <v/>
      </c>
      <c r="K15" s="83">
        <f t="shared" ca="1" si="3"/>
        <v>0</v>
      </c>
      <c r="L15" s="116" t="str">
        <f ca="1">IF(M15&lt;&gt;0,IFERROR(INDIRECT("個票"&amp;$B15&amp;"！$AA$48"),""),0)</f>
        <v/>
      </c>
      <c r="M15" s="117" t="str">
        <f ca="1">IFERROR(INDIRECT("個票"&amp;$B15&amp;"！$AI$48"),"")</f>
        <v/>
      </c>
      <c r="N15" s="118">
        <f t="shared" ca="1" si="4"/>
        <v>0</v>
      </c>
      <c r="O15" s="84">
        <f t="shared" ca="1" si="5"/>
        <v>0</v>
      </c>
      <c r="P15" s="85"/>
    </row>
    <row r="16" spans="1:16" ht="22.5" customHeight="1" x14ac:dyDescent="0.15">
      <c r="B16" s="80">
        <v>11</v>
      </c>
      <c r="C16" s="81" t="str">
        <f ca="1">IFERROR(INDIRECT("個票"&amp;$B16&amp;"！$AG$5"),"")</f>
        <v/>
      </c>
      <c r="D16" s="81" t="str">
        <f ca="1">IFERROR(INDIRECT("個票"&amp;$B16&amp;"！$L$5"),"")</f>
        <v/>
      </c>
      <c r="E16" s="80" t="str">
        <f ca="1">IFERROR(INDIRECT("個票"&amp;$B16&amp;"！$L$6"),"")</f>
        <v/>
      </c>
      <c r="F16" s="82" t="str">
        <f ca="1">IF(G16&lt;&gt;0,IFERROR(INDIRECT("個票"&amp;$B16&amp;"！$AA$14"),""),0)</f>
        <v/>
      </c>
      <c r="G16" s="82" t="str">
        <f ca="1">IFERROR(INDIRECT("個票"&amp;$B16&amp;"！$AI$14"),"")</f>
        <v/>
      </c>
      <c r="H16" s="83">
        <f t="shared" ca="1" si="0"/>
        <v>0</v>
      </c>
      <c r="I16" s="82" t="str">
        <f t="shared" ca="1" si="1"/>
        <v/>
      </c>
      <c r="J16" s="82" t="str">
        <f t="shared" ca="1" si="2"/>
        <v/>
      </c>
      <c r="K16" s="83">
        <f t="shared" ca="1" si="3"/>
        <v>0</v>
      </c>
      <c r="L16" s="116" t="str">
        <f ca="1">IF(M16&lt;&gt;0,IFERROR(INDIRECT("個票"&amp;$B16&amp;"！$AA$48"),""),0)</f>
        <v/>
      </c>
      <c r="M16" s="117" t="str">
        <f ca="1">IFERROR(INDIRECT("個票"&amp;$B16&amp;"！$AI$48"),"")</f>
        <v/>
      </c>
      <c r="N16" s="118">
        <f t="shared" ca="1" si="4"/>
        <v>0</v>
      </c>
      <c r="O16" s="84">
        <f t="shared" ca="1" si="5"/>
        <v>0</v>
      </c>
      <c r="P16" s="85"/>
    </row>
    <row r="17" spans="1:16" ht="22.5" customHeight="1" x14ac:dyDescent="0.15">
      <c r="B17" s="80">
        <v>12</v>
      </c>
      <c r="C17" s="81" t="str">
        <f ca="1">IFERROR(INDIRECT("個票"&amp;$B17&amp;"！$AG$5"),"")</f>
        <v/>
      </c>
      <c r="D17" s="81" t="str">
        <f ca="1">IFERROR(INDIRECT("個票"&amp;$B17&amp;"！$L$5"),"")</f>
        <v/>
      </c>
      <c r="E17" s="80" t="str">
        <f ca="1">IFERROR(INDIRECT("個票"&amp;$B17&amp;"！$L$6"),"")</f>
        <v/>
      </c>
      <c r="F17" s="82" t="str">
        <f ca="1">IF(G17&lt;&gt;0,IFERROR(INDIRECT("個票"&amp;$B17&amp;"！$AA$14"),""),0)</f>
        <v/>
      </c>
      <c r="G17" s="82" t="str">
        <f ca="1">IFERROR(INDIRECT("個票"&amp;$B17&amp;"！$AI$14"),"")</f>
        <v/>
      </c>
      <c r="H17" s="83">
        <f t="shared" ca="1" si="0"/>
        <v>0</v>
      </c>
      <c r="I17" s="82" t="str">
        <f t="shared" ca="1" si="1"/>
        <v/>
      </c>
      <c r="J17" s="82" t="str">
        <f t="shared" ca="1" si="2"/>
        <v/>
      </c>
      <c r="K17" s="83">
        <f t="shared" ca="1" si="3"/>
        <v>0</v>
      </c>
      <c r="L17" s="116" t="str">
        <f ca="1">IF(M17&lt;&gt;0,IFERROR(INDIRECT("個票"&amp;$B17&amp;"！$AA$48"),""),0)</f>
        <v/>
      </c>
      <c r="M17" s="117" t="str">
        <f ca="1">IFERROR(INDIRECT("個票"&amp;$B17&amp;"！$AI$48"),"")</f>
        <v/>
      </c>
      <c r="N17" s="118">
        <f t="shared" ca="1" si="4"/>
        <v>0</v>
      </c>
      <c r="O17" s="84">
        <f t="shared" ca="1" si="5"/>
        <v>0</v>
      </c>
      <c r="P17" s="85"/>
    </row>
    <row r="18" spans="1:16" ht="22.5" customHeight="1" x14ac:dyDescent="0.15">
      <c r="B18" s="80">
        <v>13</v>
      </c>
      <c r="C18" s="81" t="str">
        <f ca="1">IFERROR(INDIRECT("個票"&amp;$B18&amp;"！$AG$5"),"")</f>
        <v/>
      </c>
      <c r="D18" s="81" t="str">
        <f ca="1">IFERROR(INDIRECT("個票"&amp;$B18&amp;"！$L$5"),"")</f>
        <v/>
      </c>
      <c r="E18" s="80" t="str">
        <f ca="1">IFERROR(INDIRECT("個票"&amp;$B18&amp;"！$L$6"),"")</f>
        <v/>
      </c>
      <c r="F18" s="82" t="str">
        <f ca="1">IF(G18&lt;&gt;0,IFERROR(INDIRECT("個票"&amp;$B18&amp;"！$AA$14"),""),0)</f>
        <v/>
      </c>
      <c r="G18" s="82" t="str">
        <f ca="1">IFERROR(INDIRECT("個票"&amp;$B18&amp;"！$AI$14"),"")</f>
        <v/>
      </c>
      <c r="H18" s="83">
        <f t="shared" ca="1" si="0"/>
        <v>0</v>
      </c>
      <c r="I18" s="82" t="str">
        <f t="shared" ca="1" si="1"/>
        <v/>
      </c>
      <c r="J18" s="82" t="str">
        <f t="shared" ca="1" si="2"/>
        <v/>
      </c>
      <c r="K18" s="83">
        <f t="shared" ca="1" si="3"/>
        <v>0</v>
      </c>
      <c r="L18" s="116" t="str">
        <f ca="1">IF(M18&lt;&gt;0,IFERROR(INDIRECT("個票"&amp;$B18&amp;"！$AA$48"),""),0)</f>
        <v/>
      </c>
      <c r="M18" s="117" t="str">
        <f ca="1">IFERROR(INDIRECT("個票"&amp;$B18&amp;"！$AI$48"),"")</f>
        <v/>
      </c>
      <c r="N18" s="118">
        <f t="shared" ca="1" si="4"/>
        <v>0</v>
      </c>
      <c r="O18" s="84">
        <f t="shared" ca="1" si="5"/>
        <v>0</v>
      </c>
      <c r="P18" s="85"/>
    </row>
    <row r="19" spans="1:16" ht="22.5" customHeight="1" x14ac:dyDescent="0.15">
      <c r="B19" s="80">
        <v>14</v>
      </c>
      <c r="C19" s="81" t="str">
        <f ca="1">IFERROR(INDIRECT("個票"&amp;$B19&amp;"！$AG$5"),"")</f>
        <v/>
      </c>
      <c r="D19" s="81" t="str">
        <f ca="1">IFERROR(INDIRECT("個票"&amp;$B19&amp;"！$L$5"),"")</f>
        <v/>
      </c>
      <c r="E19" s="80" t="str">
        <f ca="1">IFERROR(INDIRECT("個票"&amp;$B19&amp;"！$L$6"),"")</f>
        <v/>
      </c>
      <c r="F19" s="82" t="str">
        <f ca="1">IF(G19&lt;&gt;0,IFERROR(INDIRECT("個票"&amp;$B19&amp;"！$AA$14"),""),0)</f>
        <v/>
      </c>
      <c r="G19" s="82" t="str">
        <f ca="1">IFERROR(INDIRECT("個票"&amp;$B19&amp;"！$AI$14"),"")</f>
        <v/>
      </c>
      <c r="H19" s="83">
        <f t="shared" ca="1" si="0"/>
        <v>0</v>
      </c>
      <c r="I19" s="82" t="str">
        <f t="shared" ca="1" si="1"/>
        <v/>
      </c>
      <c r="J19" s="82" t="str">
        <f t="shared" ca="1" si="2"/>
        <v/>
      </c>
      <c r="K19" s="83">
        <f t="shared" ca="1" si="3"/>
        <v>0</v>
      </c>
      <c r="L19" s="116" t="str">
        <f ca="1">IF(M19&lt;&gt;0,IFERROR(INDIRECT("個票"&amp;$B19&amp;"！$AA$48"),""),0)</f>
        <v/>
      </c>
      <c r="M19" s="117" t="str">
        <f ca="1">IFERROR(INDIRECT("個票"&amp;$B19&amp;"！$AI$48"),"")</f>
        <v/>
      </c>
      <c r="N19" s="118">
        <f t="shared" ca="1" si="4"/>
        <v>0</v>
      </c>
      <c r="O19" s="84">
        <f t="shared" ca="1" si="5"/>
        <v>0</v>
      </c>
      <c r="P19" s="85"/>
    </row>
    <row r="20" spans="1:16" ht="22.5" customHeight="1" thickBot="1" x14ac:dyDescent="0.2">
      <c r="B20" s="86">
        <v>15</v>
      </c>
      <c r="C20" s="87" t="str">
        <f ca="1">IFERROR(INDIRECT("個票"&amp;$B20&amp;"！$AG$5"),"")</f>
        <v/>
      </c>
      <c r="D20" s="87" t="str">
        <f ca="1">IFERROR(INDIRECT("個票"&amp;$B20&amp;"！$L$5"),"")</f>
        <v/>
      </c>
      <c r="E20" s="86" t="str">
        <f ca="1">IFERROR(INDIRECT("個票"&amp;$B20&amp;"！$L$6"),"")</f>
        <v/>
      </c>
      <c r="F20" s="88" t="str">
        <f ca="1">IF(G20&lt;&gt;0,IFERROR(INDIRECT("個票"&amp;$B20&amp;"！$AA$14"),""),0)</f>
        <v/>
      </c>
      <c r="G20" s="88" t="str">
        <f ca="1">IFERROR(INDIRECT("個票"&amp;$B20&amp;"！$AI$14"),"")</f>
        <v/>
      </c>
      <c r="H20" s="89">
        <f t="shared" ca="1" si="0"/>
        <v>0</v>
      </c>
      <c r="I20" s="88" t="str">
        <f t="shared" ca="1" si="1"/>
        <v/>
      </c>
      <c r="J20" s="88" t="str">
        <f t="shared" ca="1" si="2"/>
        <v/>
      </c>
      <c r="K20" s="89">
        <f t="shared" ca="1" si="3"/>
        <v>0</v>
      </c>
      <c r="L20" s="119" t="str">
        <f ca="1">IF(M20&lt;&gt;0,IFERROR(INDIRECT("個票"&amp;$B20&amp;"！$AA$48"),""),0)</f>
        <v/>
      </c>
      <c r="M20" s="120" t="str">
        <f ca="1">IFERROR(INDIRECT("個票"&amp;$B20&amp;"！$AI$48"),"")</f>
        <v/>
      </c>
      <c r="N20" s="121">
        <f t="shared" ca="1" si="4"/>
        <v>0</v>
      </c>
      <c r="O20" s="90">
        <f ca="1">SUM(H20,N20)</f>
        <v>0</v>
      </c>
      <c r="P20" s="91"/>
    </row>
    <row r="21" spans="1:16" ht="22.5" customHeight="1" thickTop="1" thickBot="1" x14ac:dyDescent="0.2">
      <c r="B21" s="406" t="s">
        <v>89</v>
      </c>
      <c r="C21" s="407"/>
      <c r="D21" s="407"/>
      <c r="E21" s="407"/>
      <c r="F21" s="92"/>
      <c r="G21" s="92"/>
      <c r="H21" s="93">
        <f ca="1">SUM(H6:H20)</f>
        <v>0</v>
      </c>
      <c r="I21" s="92"/>
      <c r="J21" s="92"/>
      <c r="K21" s="93">
        <f ca="1">SUM(K6:K20)</f>
        <v>0</v>
      </c>
      <c r="L21" s="122"/>
      <c r="M21" s="123"/>
      <c r="N21" s="124">
        <f ca="1">SUM(N6:N20)</f>
        <v>0</v>
      </c>
      <c r="O21" s="90">
        <f ca="1">SUM(H21,N21)</f>
        <v>0</v>
      </c>
      <c r="P21" s="94"/>
    </row>
    <row r="22" spans="1:16" ht="19.5" customHeight="1" x14ac:dyDescent="0.15"/>
    <row r="23" spans="1:16" s="97" customFormat="1" ht="18" customHeight="1" x14ac:dyDescent="0.15">
      <c r="A23" s="25" t="s">
        <v>85</v>
      </c>
      <c r="B23" s="25"/>
      <c r="C23" s="25"/>
      <c r="D23" s="25"/>
    </row>
    <row r="24" spans="1:16" s="97" customFormat="1" ht="16.5" customHeight="1" x14ac:dyDescent="0.15">
      <c r="A24" s="25"/>
      <c r="B24" s="98">
        <v>1</v>
      </c>
      <c r="C24" s="25" t="s">
        <v>92</v>
      </c>
      <c r="D24" s="25"/>
    </row>
    <row r="25" spans="1:16" s="97" customFormat="1" ht="18" customHeight="1" x14ac:dyDescent="0.15">
      <c r="A25" s="25"/>
      <c r="B25" s="98">
        <v>2</v>
      </c>
      <c r="C25" s="25" t="s">
        <v>204</v>
      </c>
      <c r="D25" s="25"/>
    </row>
    <row r="26" spans="1:16" s="97" customFormat="1" ht="18" customHeight="1" x14ac:dyDescent="0.15">
      <c r="A26" s="25"/>
      <c r="B26" s="98">
        <v>3</v>
      </c>
      <c r="C26" s="25" t="s">
        <v>205</v>
      </c>
      <c r="D26" s="25"/>
    </row>
    <row r="27" spans="1:16" s="97" customFormat="1" ht="18" customHeight="1" x14ac:dyDescent="0.15">
      <c r="A27" s="25"/>
      <c r="B27" s="96">
        <v>4</v>
      </c>
      <c r="C27" s="99" t="s">
        <v>206</v>
      </c>
      <c r="D27" s="25"/>
    </row>
    <row r="28" spans="1:16" s="97" customFormat="1" ht="18" customHeight="1" x14ac:dyDescent="0.15">
      <c r="A28" s="25"/>
      <c r="B28" s="96">
        <v>5</v>
      </c>
      <c r="C28" s="99" t="s">
        <v>207</v>
      </c>
      <c r="D28" s="25"/>
    </row>
    <row r="29" spans="1:16" customFormat="1" ht="22.5" customHeight="1" x14ac:dyDescent="0.15"/>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11">
    <mergeCell ref="A2:P2"/>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1"/>
  <sheetViews>
    <sheetView view="pageBreakPreview" topLeftCell="A19" zoomScale="145" zoomScaleNormal="120" zoomScaleSheetLayoutView="145" workbookViewId="0">
      <selection activeCell="P92" sqref="P92"/>
    </sheetView>
  </sheetViews>
  <sheetFormatPr defaultColWidth="2.25" defaultRowHeight="13.5" x14ac:dyDescent="0.15"/>
  <cols>
    <col min="1" max="38" width="2.375" style="127" customWidth="1"/>
    <col min="39" max="39" width="8.75" style="127" customWidth="1"/>
    <col min="40" max="40" width="2.25" style="127"/>
    <col min="41" max="41" width="2.25" style="127" customWidth="1"/>
    <col min="42" max="16384" width="2.25" style="127"/>
  </cols>
  <sheetData>
    <row r="1" spans="1:39" x14ac:dyDescent="0.15">
      <c r="A1" s="126" t="s">
        <v>208</v>
      </c>
    </row>
    <row r="2" spans="1:39" ht="15" customHeight="1" x14ac:dyDescent="0.15">
      <c r="A2" s="564" t="s">
        <v>259</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row>
    <row r="3" spans="1:39" ht="8.25"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s="133" customFormat="1" ht="18.75" customHeight="1" x14ac:dyDescent="0.15">
      <c r="A4" s="463" t="s">
        <v>23</v>
      </c>
      <c r="B4" s="129" t="s">
        <v>0</v>
      </c>
      <c r="C4" s="130"/>
      <c r="D4" s="130"/>
      <c r="E4" s="131"/>
      <c r="F4" s="131"/>
      <c r="G4" s="131"/>
      <c r="H4" s="131"/>
      <c r="I4" s="131"/>
      <c r="J4" s="131"/>
      <c r="K4" s="132"/>
      <c r="L4" s="565"/>
      <c r="M4" s="566"/>
      <c r="N4" s="566"/>
      <c r="O4" s="566"/>
      <c r="P4" s="566"/>
      <c r="Q4" s="566"/>
      <c r="R4" s="566"/>
      <c r="S4" s="566"/>
      <c r="T4" s="566"/>
      <c r="U4" s="566"/>
      <c r="V4" s="566"/>
      <c r="W4" s="566"/>
      <c r="X4" s="566"/>
      <c r="Y4" s="566"/>
      <c r="Z4" s="566"/>
      <c r="AA4" s="566"/>
      <c r="AB4" s="566"/>
      <c r="AC4" s="566"/>
      <c r="AD4" s="566"/>
      <c r="AE4" s="566"/>
      <c r="AF4" s="567"/>
      <c r="AG4" s="480" t="s">
        <v>143</v>
      </c>
      <c r="AH4" s="481"/>
      <c r="AI4" s="481"/>
      <c r="AJ4" s="481"/>
      <c r="AK4" s="481"/>
      <c r="AL4" s="481"/>
      <c r="AM4" s="482"/>
    </row>
    <row r="5" spans="1:39" s="133" customFormat="1" ht="26.25" customHeight="1" x14ac:dyDescent="0.15">
      <c r="A5" s="464"/>
      <c r="B5" s="134" t="s">
        <v>19</v>
      </c>
      <c r="C5" s="135"/>
      <c r="D5" s="135"/>
      <c r="E5" s="136"/>
      <c r="F5" s="136"/>
      <c r="G5" s="136"/>
      <c r="H5" s="136"/>
      <c r="I5" s="136"/>
      <c r="J5" s="136"/>
      <c r="K5" s="137"/>
      <c r="L5" s="561"/>
      <c r="M5" s="562"/>
      <c r="N5" s="562"/>
      <c r="O5" s="562"/>
      <c r="P5" s="562"/>
      <c r="Q5" s="562"/>
      <c r="R5" s="562"/>
      <c r="S5" s="562"/>
      <c r="T5" s="562"/>
      <c r="U5" s="562"/>
      <c r="V5" s="562"/>
      <c r="W5" s="562"/>
      <c r="X5" s="562"/>
      <c r="Y5" s="562"/>
      <c r="Z5" s="562"/>
      <c r="AA5" s="562"/>
      <c r="AB5" s="562"/>
      <c r="AC5" s="562"/>
      <c r="AD5" s="562"/>
      <c r="AE5" s="562"/>
      <c r="AF5" s="563"/>
      <c r="AG5" s="483"/>
      <c r="AH5" s="484"/>
      <c r="AI5" s="484"/>
      <c r="AJ5" s="484"/>
      <c r="AK5" s="484"/>
      <c r="AL5" s="484"/>
      <c r="AM5" s="485"/>
    </row>
    <row r="6" spans="1:39" s="133" customFormat="1" ht="20.25" customHeight="1" x14ac:dyDescent="0.15">
      <c r="A6" s="464"/>
      <c r="B6" s="138" t="s">
        <v>54</v>
      </c>
      <c r="C6" s="139"/>
      <c r="D6" s="139"/>
      <c r="E6" s="140"/>
      <c r="F6" s="140"/>
      <c r="G6" s="140"/>
      <c r="H6" s="140"/>
      <c r="I6" s="140"/>
      <c r="J6" s="140"/>
      <c r="K6" s="141"/>
      <c r="L6" s="555"/>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7"/>
    </row>
    <row r="7" spans="1:39" s="133" customFormat="1" ht="13.5" customHeight="1" x14ac:dyDescent="0.15">
      <c r="A7" s="464"/>
      <c r="B7" s="490" t="s">
        <v>55</v>
      </c>
      <c r="C7" s="491"/>
      <c r="D7" s="491"/>
      <c r="E7" s="491"/>
      <c r="F7" s="491"/>
      <c r="G7" s="491"/>
      <c r="H7" s="491"/>
      <c r="I7" s="491"/>
      <c r="J7" s="491"/>
      <c r="K7" s="492"/>
      <c r="L7" s="142" t="s">
        <v>6</v>
      </c>
      <c r="M7" s="142"/>
      <c r="N7" s="142"/>
      <c r="O7" s="142"/>
      <c r="P7" s="142"/>
      <c r="Q7" s="472"/>
      <c r="R7" s="472"/>
      <c r="S7" s="142" t="s">
        <v>7</v>
      </c>
      <c r="T7" s="472"/>
      <c r="U7" s="472"/>
      <c r="V7" s="472"/>
      <c r="W7" s="142" t="s">
        <v>8</v>
      </c>
      <c r="X7" s="142"/>
      <c r="Y7" s="142"/>
      <c r="Z7" s="142"/>
      <c r="AA7" s="142"/>
      <c r="AB7" s="142"/>
      <c r="AC7" s="143"/>
      <c r="AD7" s="142"/>
      <c r="AE7" s="142"/>
      <c r="AF7" s="142"/>
      <c r="AG7" s="142"/>
      <c r="AH7" s="142"/>
      <c r="AI7" s="142"/>
      <c r="AJ7" s="142"/>
      <c r="AK7" s="142"/>
      <c r="AL7" s="142"/>
      <c r="AM7" s="144"/>
    </row>
    <row r="8" spans="1:39" s="133" customFormat="1" ht="20.25" customHeight="1" x14ac:dyDescent="0.15">
      <c r="A8" s="464"/>
      <c r="B8" s="493"/>
      <c r="C8" s="494"/>
      <c r="D8" s="494"/>
      <c r="E8" s="494"/>
      <c r="F8" s="494"/>
      <c r="G8" s="494"/>
      <c r="H8" s="494"/>
      <c r="I8" s="494"/>
      <c r="J8" s="494"/>
      <c r="K8" s="495"/>
      <c r="L8" s="561"/>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3"/>
    </row>
    <row r="9" spans="1:39" s="133" customFormat="1" ht="20.25" customHeight="1" x14ac:dyDescent="0.15">
      <c r="A9" s="464"/>
      <c r="B9" s="145" t="s">
        <v>9</v>
      </c>
      <c r="C9" s="146"/>
      <c r="D9" s="146"/>
      <c r="E9" s="147"/>
      <c r="F9" s="147"/>
      <c r="G9" s="147"/>
      <c r="H9" s="147"/>
      <c r="I9" s="147"/>
      <c r="J9" s="147"/>
      <c r="K9" s="147"/>
      <c r="L9" s="145" t="s">
        <v>10</v>
      </c>
      <c r="M9" s="147"/>
      <c r="N9" s="147"/>
      <c r="O9" s="147"/>
      <c r="P9" s="147"/>
      <c r="Q9" s="147"/>
      <c r="R9" s="148"/>
      <c r="S9" s="540"/>
      <c r="T9" s="541"/>
      <c r="U9" s="541"/>
      <c r="V9" s="541"/>
      <c r="W9" s="541"/>
      <c r="X9" s="541"/>
      <c r="Y9" s="542"/>
      <c r="Z9" s="145" t="s">
        <v>52</v>
      </c>
      <c r="AA9" s="147"/>
      <c r="AB9" s="147"/>
      <c r="AC9" s="147"/>
      <c r="AD9" s="147"/>
      <c r="AE9" s="147"/>
      <c r="AF9" s="148"/>
      <c r="AG9" s="558"/>
      <c r="AH9" s="559"/>
      <c r="AI9" s="559"/>
      <c r="AJ9" s="559"/>
      <c r="AK9" s="559"/>
      <c r="AL9" s="559"/>
      <c r="AM9" s="560"/>
    </row>
    <row r="10" spans="1:39" s="133" customFormat="1" ht="20.25" customHeight="1" x14ac:dyDescent="0.15">
      <c r="A10" s="465"/>
      <c r="B10" s="145" t="s">
        <v>20</v>
      </c>
      <c r="C10" s="146"/>
      <c r="D10" s="146"/>
      <c r="E10" s="147"/>
      <c r="F10" s="147"/>
      <c r="G10" s="147"/>
      <c r="H10" s="147"/>
      <c r="I10" s="147"/>
      <c r="J10" s="147"/>
      <c r="K10" s="147"/>
      <c r="L10" s="540"/>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2"/>
    </row>
    <row r="11" spans="1:39" s="133" customFormat="1" ht="15.75" customHeight="1" x14ac:dyDescent="0.15">
      <c r="A11" s="466" t="s">
        <v>24</v>
      </c>
      <c r="B11" s="467"/>
      <c r="C11" s="467"/>
      <c r="D11" s="467"/>
      <c r="E11" s="467"/>
      <c r="F11" s="467"/>
      <c r="G11" s="467"/>
      <c r="H11" s="468"/>
      <c r="I11" s="149"/>
      <c r="J11" s="150" t="s">
        <v>244</v>
      </c>
      <c r="K11" s="142"/>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2"/>
    </row>
    <row r="12" spans="1:39" s="133" customFormat="1" ht="15.75" customHeight="1" x14ac:dyDescent="0.15">
      <c r="A12" s="469"/>
      <c r="B12" s="470"/>
      <c r="C12" s="470"/>
      <c r="D12" s="470"/>
      <c r="E12" s="470"/>
      <c r="F12" s="470"/>
      <c r="G12" s="470"/>
      <c r="H12" s="471"/>
      <c r="I12" s="153"/>
      <c r="J12" s="154" t="s">
        <v>245</v>
      </c>
      <c r="K12" s="136"/>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55"/>
    </row>
    <row r="13" spans="1:39" s="133" customFormat="1" ht="13.5" customHeight="1" x14ac:dyDescent="0.15">
      <c r="A13" s="156"/>
      <c r="B13" s="156"/>
      <c r="C13" s="156"/>
      <c r="D13" s="156"/>
      <c r="E13" s="156"/>
      <c r="F13" s="156"/>
      <c r="G13" s="156"/>
      <c r="H13" s="156"/>
      <c r="I13" s="150"/>
      <c r="J13" s="157"/>
      <c r="K13" s="142"/>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row>
    <row r="14" spans="1:39" s="133" customFormat="1" ht="20.25" customHeight="1" x14ac:dyDescent="0.15">
      <c r="A14" s="158" t="s">
        <v>216</v>
      </c>
      <c r="B14" s="159"/>
      <c r="C14" s="160"/>
      <c r="D14" s="160"/>
      <c r="E14" s="160"/>
      <c r="F14" s="160"/>
      <c r="G14" s="160"/>
      <c r="H14" s="160"/>
      <c r="I14" s="153"/>
      <c r="J14" s="154"/>
      <c r="K14" s="136"/>
      <c r="L14" s="135"/>
      <c r="M14" s="135"/>
      <c r="N14" s="135"/>
      <c r="O14" s="135"/>
      <c r="P14" s="135"/>
      <c r="Q14" s="135"/>
      <c r="R14" s="135"/>
      <c r="S14" s="135"/>
      <c r="T14" s="135"/>
      <c r="U14" s="135"/>
      <c r="V14" s="135"/>
      <c r="W14" s="543" t="s">
        <v>67</v>
      </c>
      <c r="X14" s="442"/>
      <c r="Y14" s="442"/>
      <c r="Z14" s="443"/>
      <c r="AA14" s="461" t="str">
        <f>IF($L$6="","",VLOOKUP($L$6,基準単価!$D$7:$F$35,2,0))</f>
        <v/>
      </c>
      <c r="AB14" s="462"/>
      <c r="AC14" s="462"/>
      <c r="AD14" s="442" t="s">
        <v>47</v>
      </c>
      <c r="AE14" s="443"/>
      <c r="AF14" s="543" t="s">
        <v>29</v>
      </c>
      <c r="AG14" s="442"/>
      <c r="AH14" s="443"/>
      <c r="AI14" s="488">
        <f>ROUNDDOWN($J$77/1000,0)</f>
        <v>0</v>
      </c>
      <c r="AJ14" s="489"/>
      <c r="AK14" s="489"/>
      <c r="AL14" s="442" t="s">
        <v>47</v>
      </c>
      <c r="AM14" s="443"/>
    </row>
    <row r="15" spans="1:39" s="133" customFormat="1" ht="20.25" customHeight="1" x14ac:dyDescent="0.15">
      <c r="A15" s="161" t="s">
        <v>25</v>
      </c>
      <c r="B15" s="162"/>
      <c r="C15" s="163"/>
      <c r="D15" s="163"/>
      <c r="E15" s="163"/>
      <c r="F15" s="163"/>
      <c r="G15" s="163"/>
      <c r="H15" s="592"/>
      <c r="I15" s="593"/>
      <c r="J15" s="594"/>
      <c r="K15" s="486" t="s">
        <v>74</v>
      </c>
      <c r="L15" s="487"/>
      <c r="M15" s="487"/>
      <c r="N15" s="487"/>
      <c r="O15" s="487"/>
      <c r="P15" s="487"/>
      <c r="Q15" s="487"/>
      <c r="R15" s="487"/>
      <c r="S15" s="487"/>
      <c r="T15" s="487"/>
      <c r="U15" s="487"/>
      <c r="V15" s="487"/>
      <c r="W15" s="487"/>
      <c r="X15" s="487"/>
      <c r="Y15" s="487"/>
      <c r="Z15" s="487"/>
      <c r="AA15" s="487"/>
      <c r="AB15" s="487"/>
      <c r="AC15" s="487"/>
      <c r="AD15" s="487"/>
      <c r="AE15" s="487"/>
      <c r="AF15" s="164" t="s">
        <v>64</v>
      </c>
      <c r="AG15" s="165"/>
      <c r="AH15" s="165"/>
      <c r="AI15" s="166"/>
      <c r="AJ15" s="166"/>
      <c r="AK15" s="146"/>
      <c r="AL15" s="163"/>
      <c r="AM15" s="167"/>
    </row>
    <row r="16" spans="1:39" s="133" customFormat="1" ht="15" customHeight="1" x14ac:dyDescent="0.15">
      <c r="A16" s="168"/>
      <c r="B16" s="169" t="s">
        <v>239</v>
      </c>
      <c r="C16" s="433" t="s">
        <v>250</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4"/>
    </row>
    <row r="17" spans="1:39" s="133" customFormat="1" ht="15" customHeight="1" x14ac:dyDescent="0.15">
      <c r="A17" s="170"/>
      <c r="B17" s="171" t="s">
        <v>240</v>
      </c>
      <c r="C17" s="435" t="s">
        <v>251</v>
      </c>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row>
    <row r="18" spans="1:39" s="133" customFormat="1" ht="30" customHeight="1" x14ac:dyDescent="0.15">
      <c r="A18" s="170"/>
      <c r="B18" s="171" t="s">
        <v>249</v>
      </c>
      <c r="C18" s="435" t="s">
        <v>252</v>
      </c>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6"/>
    </row>
    <row r="19" spans="1:39" s="133" customFormat="1" ht="30" customHeight="1" x14ac:dyDescent="0.15">
      <c r="A19" s="172"/>
      <c r="B19" s="299" t="s">
        <v>242</v>
      </c>
      <c r="C19" s="550" t="s">
        <v>253</v>
      </c>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1"/>
    </row>
    <row r="20" spans="1:39" s="133" customFormat="1" ht="19.5" customHeight="1" x14ac:dyDescent="0.15">
      <c r="A20" s="173" t="s">
        <v>246</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5"/>
    </row>
    <row r="21" spans="1:39" s="133" customFormat="1" ht="18.75" customHeight="1" x14ac:dyDescent="0.15">
      <c r="A21" s="176" t="s">
        <v>254</v>
      </c>
      <c r="B21" s="149"/>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8"/>
    </row>
    <row r="22" spans="1:39" s="133" customFormat="1" ht="24" customHeight="1" x14ac:dyDescent="0.15">
      <c r="A22" s="179"/>
      <c r="B22" s="180"/>
      <c r="C22" s="433" t="s">
        <v>218</v>
      </c>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4"/>
    </row>
    <row r="23" spans="1:39" s="133" customFormat="1" ht="19.5" customHeight="1" x14ac:dyDescent="0.15">
      <c r="A23" s="181"/>
      <c r="B23" s="182"/>
      <c r="C23" s="183" t="s">
        <v>219</v>
      </c>
      <c r="D23" s="184"/>
      <c r="E23" s="184"/>
      <c r="F23" s="184"/>
      <c r="G23" s="184"/>
      <c r="H23" s="184"/>
      <c r="I23" s="184"/>
      <c r="J23" s="184"/>
      <c r="K23" s="184"/>
      <c r="L23" s="185"/>
      <c r="M23" s="185"/>
      <c r="N23" s="184" t="s">
        <v>26</v>
      </c>
      <c r="O23" s="186"/>
      <c r="P23" s="187" t="s">
        <v>22</v>
      </c>
      <c r="Q23" s="188"/>
      <c r="R23" s="188"/>
      <c r="S23" s="189"/>
      <c r="T23" s="185"/>
      <c r="U23" s="185"/>
      <c r="V23" s="185"/>
      <c r="W23" s="188"/>
      <c r="X23" s="190"/>
      <c r="Y23" s="190"/>
      <c r="Z23" s="191"/>
      <c r="AA23" s="187" t="s">
        <v>21</v>
      </c>
      <c r="AB23" s="190"/>
      <c r="AC23" s="192"/>
      <c r="AD23" s="192"/>
      <c r="AE23" s="192"/>
      <c r="AF23" s="192"/>
      <c r="AG23" s="190"/>
      <c r="AH23" s="191"/>
      <c r="AI23" s="187" t="s">
        <v>228</v>
      </c>
      <c r="AJ23" s="184"/>
      <c r="AK23" s="184"/>
      <c r="AL23" s="184"/>
      <c r="AM23" s="193"/>
    </row>
    <row r="24" spans="1:39" s="133" customFormat="1" ht="19.5" customHeight="1" x14ac:dyDescent="0.15">
      <c r="A24" s="181"/>
      <c r="B24" s="182"/>
      <c r="C24" s="431" t="s">
        <v>220</v>
      </c>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2"/>
    </row>
    <row r="25" spans="1:39" s="133" customFormat="1" ht="19.5" customHeight="1" x14ac:dyDescent="0.15">
      <c r="A25" s="181"/>
      <c r="B25" s="182"/>
      <c r="C25" s="431" t="s">
        <v>255</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2"/>
    </row>
    <row r="26" spans="1:39" s="133" customFormat="1" ht="15.75" customHeight="1" x14ac:dyDescent="0.15">
      <c r="A26" s="181"/>
      <c r="B26" s="430" t="s">
        <v>256</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2"/>
    </row>
    <row r="27" spans="1:39" s="133" customFormat="1" ht="23.25" customHeight="1" x14ac:dyDescent="0.15">
      <c r="A27" s="181"/>
      <c r="B27" s="182"/>
      <c r="C27" s="435" t="s">
        <v>218</v>
      </c>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6"/>
    </row>
    <row r="28" spans="1:39" s="133" customFormat="1" ht="19.5" customHeight="1" x14ac:dyDescent="0.15">
      <c r="A28" s="181"/>
      <c r="B28" s="182"/>
      <c r="C28" s="435" t="s">
        <v>221</v>
      </c>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6"/>
    </row>
    <row r="29" spans="1:39" s="133" customFormat="1" ht="19.5" customHeight="1" x14ac:dyDescent="0.15">
      <c r="A29" s="181"/>
      <c r="B29" s="182"/>
      <c r="C29" s="183" t="s">
        <v>222</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94"/>
    </row>
    <row r="30" spans="1:39" s="133" customFormat="1" ht="19.5" customHeight="1" x14ac:dyDescent="0.15">
      <c r="A30" s="181"/>
      <c r="B30" s="182"/>
      <c r="C30" s="183" t="s">
        <v>223</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94"/>
    </row>
    <row r="31" spans="1:39" s="133" customFormat="1" ht="20.25" customHeight="1" x14ac:dyDescent="0.15">
      <c r="A31" s="181"/>
      <c r="B31" s="182"/>
      <c r="C31" s="183" t="s">
        <v>224</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94"/>
    </row>
    <row r="32" spans="1:39" s="133" customFormat="1" ht="19.5" customHeight="1" x14ac:dyDescent="0.15">
      <c r="A32" s="181"/>
      <c r="B32" s="195"/>
      <c r="C32" s="440" t="s">
        <v>225</v>
      </c>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1"/>
    </row>
    <row r="33" spans="1:39" s="133" customFormat="1" ht="19.5" customHeight="1" x14ac:dyDescent="0.15">
      <c r="A33" s="458" t="s">
        <v>257</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60"/>
    </row>
    <row r="34" spans="1:39" s="133" customFormat="1" ht="18.75" customHeight="1" x14ac:dyDescent="0.15">
      <c r="A34" s="196"/>
      <c r="B34" s="197"/>
      <c r="C34" s="198" t="s">
        <v>226</v>
      </c>
      <c r="D34" s="174"/>
      <c r="E34" s="174"/>
      <c r="F34" s="174"/>
      <c r="G34" s="174"/>
      <c r="H34" s="174"/>
      <c r="I34" s="174"/>
      <c r="J34" s="174"/>
      <c r="K34" s="198"/>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row>
    <row r="35" spans="1:39" s="133" customFormat="1" ht="19.5" customHeight="1" x14ac:dyDescent="0.15">
      <c r="A35" s="458" t="s">
        <v>233</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60"/>
    </row>
    <row r="36" spans="1:39" s="133" customFormat="1" ht="19.5" customHeight="1" x14ac:dyDescent="0.15">
      <c r="A36" s="181"/>
      <c r="B36" s="437" t="s">
        <v>256</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9"/>
    </row>
    <row r="37" spans="1:39" s="133" customFormat="1" ht="18.75" customHeight="1" x14ac:dyDescent="0.15">
      <c r="A37" s="181"/>
      <c r="B37" s="182"/>
      <c r="C37" s="183" t="s">
        <v>227</v>
      </c>
      <c r="D37" s="184"/>
      <c r="E37" s="184"/>
      <c r="F37" s="184"/>
      <c r="G37" s="184"/>
      <c r="H37" s="184"/>
      <c r="I37" s="184"/>
      <c r="J37" s="184"/>
      <c r="K37" s="183"/>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93"/>
    </row>
    <row r="38" spans="1:39" s="133" customFormat="1" ht="19.5" customHeight="1" x14ac:dyDescent="0.15">
      <c r="A38" s="181"/>
      <c r="B38" s="182"/>
      <c r="C38" s="183" t="s">
        <v>221</v>
      </c>
      <c r="D38" s="184"/>
      <c r="E38" s="184"/>
      <c r="F38" s="184"/>
      <c r="G38" s="184"/>
      <c r="H38" s="184"/>
      <c r="I38" s="184"/>
      <c r="J38" s="184"/>
      <c r="K38" s="183"/>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93"/>
    </row>
    <row r="39" spans="1:39" s="133" customFormat="1" ht="20.25" customHeight="1" x14ac:dyDescent="0.15">
      <c r="A39" s="181"/>
      <c r="B39" s="182"/>
      <c r="C39" s="183" t="s">
        <v>222</v>
      </c>
      <c r="D39" s="184"/>
      <c r="E39" s="184"/>
      <c r="F39" s="184"/>
      <c r="G39" s="184"/>
      <c r="H39" s="184"/>
      <c r="I39" s="184"/>
      <c r="J39" s="184"/>
      <c r="K39" s="183"/>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93"/>
    </row>
    <row r="40" spans="1:39" s="133" customFormat="1" ht="19.5" customHeight="1" x14ac:dyDescent="0.15">
      <c r="A40" s="181"/>
      <c r="B40" s="182"/>
      <c r="C40" s="183" t="s">
        <v>223</v>
      </c>
      <c r="D40" s="184"/>
      <c r="E40" s="184"/>
      <c r="F40" s="184"/>
      <c r="G40" s="184"/>
      <c r="H40" s="184"/>
      <c r="I40" s="184"/>
      <c r="J40" s="184"/>
      <c r="K40" s="183"/>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93"/>
    </row>
    <row r="41" spans="1:39" s="133" customFormat="1" ht="19.5" customHeight="1" x14ac:dyDescent="0.15">
      <c r="A41" s="181"/>
      <c r="B41" s="182"/>
      <c r="C41" s="183" t="s">
        <v>224</v>
      </c>
      <c r="D41" s="184"/>
      <c r="E41" s="184"/>
      <c r="F41" s="184"/>
      <c r="G41" s="184"/>
      <c r="H41" s="184"/>
      <c r="I41" s="184"/>
      <c r="J41" s="184"/>
      <c r="K41" s="183"/>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93"/>
    </row>
    <row r="42" spans="1:39" s="133" customFormat="1" ht="20.25" customHeight="1" x14ac:dyDescent="0.15">
      <c r="A42" s="181"/>
      <c r="B42" s="195"/>
      <c r="C42" s="440" t="s">
        <v>225</v>
      </c>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1"/>
    </row>
    <row r="43" spans="1:39" s="133" customFormat="1" ht="19.5" customHeight="1" x14ac:dyDescent="0.15">
      <c r="A43" s="458" t="s">
        <v>234</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60"/>
    </row>
    <row r="44" spans="1:39" s="133" customFormat="1" ht="19.5" customHeight="1" x14ac:dyDescent="0.15">
      <c r="A44" s="181"/>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1"/>
    </row>
    <row r="45" spans="1:39" s="133" customFormat="1" ht="19.5" customHeight="1" x14ac:dyDescent="0.15">
      <c r="A45" s="202"/>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5"/>
    </row>
    <row r="46" spans="1:39" s="133" customFormat="1" ht="6.75" customHeight="1" x14ac:dyDescent="0.15">
      <c r="A46" s="206"/>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row>
    <row r="47" spans="1:39" s="133" customFormat="1" ht="9.75" customHeight="1" x14ac:dyDescent="0.15">
      <c r="A47" s="206"/>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row>
    <row r="48" spans="1:39" ht="24" customHeight="1" x14ac:dyDescent="0.15">
      <c r="A48" s="208" t="s">
        <v>229</v>
      </c>
      <c r="B48" s="209"/>
      <c r="C48" s="210"/>
      <c r="D48" s="209"/>
      <c r="E48" s="211"/>
      <c r="F48" s="209"/>
      <c r="G48" s="209"/>
      <c r="H48" s="209"/>
      <c r="I48" s="209"/>
      <c r="J48" s="212"/>
      <c r="K48" s="212"/>
      <c r="L48" s="212"/>
      <c r="M48" s="212"/>
      <c r="N48" s="212"/>
      <c r="O48" s="213"/>
      <c r="P48" s="214"/>
      <c r="Q48" s="215"/>
      <c r="R48" s="215"/>
      <c r="S48" s="216"/>
      <c r="T48" s="154"/>
      <c r="U48" s="216"/>
      <c r="V48" s="217"/>
      <c r="W48" s="543" t="s">
        <v>67</v>
      </c>
      <c r="X48" s="442"/>
      <c r="Y48" s="442"/>
      <c r="Z48" s="443"/>
      <c r="AA48" s="461" t="str">
        <f>IF($L$6="","",VLOOKUP($L$6,基準単価!$D$7:$H$35,5,0))</f>
        <v/>
      </c>
      <c r="AB48" s="462"/>
      <c r="AC48" s="462"/>
      <c r="AD48" s="442" t="s">
        <v>47</v>
      </c>
      <c r="AE48" s="443"/>
      <c r="AF48" s="543" t="s">
        <v>29</v>
      </c>
      <c r="AG48" s="442"/>
      <c r="AH48" s="443"/>
      <c r="AI48" s="428">
        <f>ROUNDDOWN($J$89/1000,0)</f>
        <v>0</v>
      </c>
      <c r="AJ48" s="429"/>
      <c r="AK48" s="429"/>
      <c r="AL48" s="442" t="s">
        <v>47</v>
      </c>
      <c r="AM48" s="443"/>
    </row>
    <row r="49" spans="1:39" ht="24" customHeight="1" x14ac:dyDescent="0.15">
      <c r="A49" s="161" t="s">
        <v>25</v>
      </c>
      <c r="B49" s="162"/>
      <c r="C49" s="163"/>
      <c r="D49" s="163"/>
      <c r="E49" s="163"/>
      <c r="F49" s="163"/>
      <c r="G49" s="163"/>
      <c r="H49" s="592"/>
      <c r="I49" s="593"/>
      <c r="J49" s="594"/>
      <c r="K49" s="486" t="s">
        <v>74</v>
      </c>
      <c r="L49" s="487"/>
      <c r="M49" s="487"/>
      <c r="N49" s="487"/>
      <c r="O49" s="487"/>
      <c r="P49" s="487"/>
      <c r="Q49" s="487"/>
      <c r="R49" s="487"/>
      <c r="S49" s="487"/>
      <c r="T49" s="487"/>
      <c r="U49" s="487"/>
      <c r="V49" s="487"/>
      <c r="W49" s="487"/>
      <c r="X49" s="487"/>
      <c r="Y49" s="487"/>
      <c r="Z49" s="487"/>
      <c r="AA49" s="487"/>
      <c r="AB49" s="487"/>
      <c r="AC49" s="487"/>
      <c r="AD49" s="487"/>
      <c r="AE49" s="487"/>
      <c r="AF49" s="164" t="s">
        <v>65</v>
      </c>
      <c r="AG49" s="165"/>
      <c r="AH49" s="165"/>
      <c r="AI49" s="166"/>
      <c r="AJ49" s="166"/>
      <c r="AK49" s="146"/>
      <c r="AL49" s="163"/>
      <c r="AM49" s="167"/>
    </row>
    <row r="50" spans="1:39" ht="15" customHeight="1" x14ac:dyDescent="0.15">
      <c r="A50" s="168"/>
      <c r="B50" s="169" t="s">
        <v>239</v>
      </c>
      <c r="C50" s="546" t="s">
        <v>258</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7"/>
    </row>
    <row r="51" spans="1:39" ht="30" customHeight="1" x14ac:dyDescent="0.15">
      <c r="A51" s="170"/>
      <c r="B51" s="171" t="s">
        <v>240</v>
      </c>
      <c r="C51" s="548" t="s">
        <v>241</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9"/>
    </row>
    <row r="52" spans="1:39" s="133" customFormat="1" ht="18.75" customHeight="1" x14ac:dyDescent="0.15">
      <c r="A52" s="173" t="s">
        <v>246</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5"/>
    </row>
    <row r="53" spans="1:39" s="133" customFormat="1" ht="18.75" customHeight="1" x14ac:dyDescent="0.15">
      <c r="A53" s="176" t="s">
        <v>236</v>
      </c>
      <c r="B53" s="218"/>
      <c r="C53" s="218"/>
      <c r="D53" s="218"/>
      <c r="E53" s="218"/>
      <c r="F53" s="218"/>
      <c r="G53" s="218"/>
      <c r="H53" s="218"/>
      <c r="I53" s="218"/>
      <c r="J53" s="218"/>
      <c r="K53" s="218"/>
      <c r="L53" s="218"/>
      <c r="M53" s="218"/>
      <c r="N53" s="218"/>
      <c r="O53" s="218"/>
      <c r="P53" s="218"/>
      <c r="Q53" s="218"/>
      <c r="R53" s="218"/>
      <c r="S53" s="219"/>
      <c r="T53" s="219"/>
      <c r="U53" s="219"/>
      <c r="V53" s="219"/>
      <c r="W53" s="219"/>
      <c r="X53" s="219"/>
      <c r="Y53" s="219"/>
      <c r="Z53" s="219"/>
      <c r="AA53" s="219"/>
      <c r="AB53" s="219"/>
      <c r="AC53" s="219"/>
      <c r="AD53" s="219"/>
      <c r="AE53" s="219"/>
      <c r="AF53" s="219"/>
      <c r="AG53" s="219"/>
      <c r="AH53" s="219"/>
      <c r="AI53" s="219"/>
      <c r="AJ53" s="219"/>
      <c r="AK53" s="219"/>
      <c r="AL53" s="219"/>
      <c r="AM53" s="220"/>
    </row>
    <row r="54" spans="1:39" s="133" customFormat="1" ht="23.25" customHeight="1" x14ac:dyDescent="0.15">
      <c r="A54" s="221"/>
      <c r="B54" s="222"/>
      <c r="C54" s="544" t="s">
        <v>230</v>
      </c>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5"/>
    </row>
    <row r="55" spans="1:39" s="133" customFormat="1" ht="18.75" customHeight="1" x14ac:dyDescent="0.15">
      <c r="A55" s="179" t="s">
        <v>237</v>
      </c>
      <c r="B55" s="162"/>
      <c r="C55" s="163"/>
      <c r="D55" s="163"/>
      <c r="E55" s="163"/>
      <c r="F55" s="163"/>
      <c r="G55" s="163"/>
      <c r="H55" s="163"/>
      <c r="I55" s="163"/>
      <c r="J55" s="223"/>
      <c r="K55" s="223"/>
      <c r="L55" s="223"/>
      <c r="M55" s="223"/>
      <c r="N55" s="223"/>
      <c r="O55" s="224"/>
      <c r="P55" s="166"/>
      <c r="Q55" s="166"/>
      <c r="R55" s="166"/>
      <c r="S55" s="223"/>
      <c r="T55" s="225"/>
      <c r="U55" s="225"/>
      <c r="V55" s="225"/>
      <c r="W55" s="225"/>
      <c r="X55" s="225"/>
      <c r="Y55" s="225"/>
      <c r="Z55" s="225"/>
      <c r="AA55" s="225"/>
      <c r="AB55" s="225"/>
      <c r="AC55" s="225"/>
      <c r="AD55" s="225"/>
      <c r="AE55" s="225"/>
      <c r="AF55" s="225"/>
      <c r="AG55" s="225"/>
      <c r="AH55" s="223"/>
      <c r="AI55" s="226"/>
      <c r="AJ55" s="226"/>
      <c r="AK55" s="226"/>
      <c r="AL55" s="226"/>
      <c r="AM55" s="227"/>
    </row>
    <row r="56" spans="1:39" ht="39" customHeight="1" x14ac:dyDescent="0.15">
      <c r="A56" s="228"/>
      <c r="B56" s="527"/>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9"/>
    </row>
    <row r="57" spans="1:39" ht="18" customHeight="1" x14ac:dyDescent="0.15">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row>
    <row r="58" spans="1:39" s="232" customFormat="1" ht="18" customHeight="1" x14ac:dyDescent="0.15">
      <c r="A58" s="230" t="s">
        <v>231</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row>
    <row r="59" spans="1:39" ht="18.75" customHeight="1" x14ac:dyDescent="0.15">
      <c r="A59" s="233" t="s">
        <v>232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row>
    <row r="60" spans="1:39" ht="19.5" customHeight="1" x14ac:dyDescent="0.15">
      <c r="A60" s="474" t="s">
        <v>78</v>
      </c>
      <c r="B60" s="475"/>
      <c r="C60" s="475"/>
      <c r="D60" s="476"/>
      <c r="E60" s="477" t="s">
        <v>27</v>
      </c>
      <c r="F60" s="478"/>
      <c r="G60" s="478"/>
      <c r="H60" s="478"/>
      <c r="I60" s="479"/>
      <c r="J60" s="477" t="s">
        <v>32</v>
      </c>
      <c r="K60" s="478"/>
      <c r="L60" s="478"/>
      <c r="M60" s="478"/>
      <c r="N60" s="478"/>
      <c r="O60" s="473" t="s">
        <v>28</v>
      </c>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row>
    <row r="61" spans="1:39" ht="19.5" customHeight="1" x14ac:dyDescent="0.15">
      <c r="A61" s="419" t="s">
        <v>31</v>
      </c>
      <c r="B61" s="420"/>
      <c r="C61" s="420"/>
      <c r="D61" s="421"/>
      <c r="E61" s="452"/>
      <c r="F61" s="453"/>
      <c r="G61" s="453"/>
      <c r="H61" s="453"/>
      <c r="I61" s="454"/>
      <c r="J61" s="455"/>
      <c r="K61" s="456"/>
      <c r="L61" s="456"/>
      <c r="M61" s="456"/>
      <c r="N61" s="456"/>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row>
    <row r="62" spans="1:39" ht="17.25" customHeight="1" x14ac:dyDescent="0.15">
      <c r="A62" s="422"/>
      <c r="B62" s="423"/>
      <c r="C62" s="423"/>
      <c r="D62" s="424"/>
      <c r="E62" s="533"/>
      <c r="F62" s="534"/>
      <c r="G62" s="534"/>
      <c r="H62" s="534"/>
      <c r="I62" s="535"/>
      <c r="J62" s="530"/>
      <c r="K62" s="531"/>
      <c r="L62" s="531"/>
      <c r="M62" s="531"/>
      <c r="N62" s="531"/>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row>
    <row r="63" spans="1:39" ht="19.5" customHeight="1" x14ac:dyDescent="0.15">
      <c r="A63" s="422"/>
      <c r="B63" s="423"/>
      <c r="C63" s="423"/>
      <c r="D63" s="424"/>
      <c r="E63" s="533"/>
      <c r="F63" s="534"/>
      <c r="G63" s="534"/>
      <c r="H63" s="534"/>
      <c r="I63" s="535"/>
      <c r="J63" s="530"/>
      <c r="K63" s="531"/>
      <c r="L63" s="531"/>
      <c r="M63" s="531"/>
      <c r="N63" s="531"/>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row>
    <row r="64" spans="1:39" ht="18.75" customHeight="1" x14ac:dyDescent="0.15">
      <c r="A64" s="422"/>
      <c r="B64" s="423"/>
      <c r="C64" s="423"/>
      <c r="D64" s="424"/>
      <c r="E64" s="552"/>
      <c r="F64" s="553"/>
      <c r="G64" s="553"/>
      <c r="H64" s="553"/>
      <c r="I64" s="554"/>
      <c r="J64" s="450"/>
      <c r="K64" s="451"/>
      <c r="L64" s="451"/>
      <c r="M64" s="451"/>
      <c r="N64" s="451"/>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row>
    <row r="65" spans="1:39" ht="17.25" customHeight="1" x14ac:dyDescent="0.15">
      <c r="A65" s="419" t="s">
        <v>75</v>
      </c>
      <c r="B65" s="420"/>
      <c r="C65" s="420"/>
      <c r="D65" s="421"/>
      <c r="E65" s="452"/>
      <c r="F65" s="453"/>
      <c r="G65" s="453"/>
      <c r="H65" s="453"/>
      <c r="I65" s="454"/>
      <c r="J65" s="455"/>
      <c r="K65" s="456"/>
      <c r="L65" s="456"/>
      <c r="M65" s="456"/>
      <c r="N65" s="456"/>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row>
    <row r="66" spans="1:39" ht="19.5" customHeight="1" x14ac:dyDescent="0.15">
      <c r="A66" s="422"/>
      <c r="B66" s="423"/>
      <c r="C66" s="423"/>
      <c r="D66" s="424"/>
      <c r="E66" s="533"/>
      <c r="F66" s="534"/>
      <c r="G66" s="534"/>
      <c r="H66" s="534"/>
      <c r="I66" s="535"/>
      <c r="J66" s="530"/>
      <c r="K66" s="531"/>
      <c r="L66" s="531"/>
      <c r="M66" s="531"/>
      <c r="N66" s="531"/>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row>
    <row r="67" spans="1:39" ht="19.5" customHeight="1" x14ac:dyDescent="0.15">
      <c r="A67" s="422"/>
      <c r="B67" s="423"/>
      <c r="C67" s="423"/>
      <c r="D67" s="424"/>
      <c r="E67" s="533"/>
      <c r="F67" s="534"/>
      <c r="G67" s="534"/>
      <c r="H67" s="534"/>
      <c r="I67" s="535"/>
      <c r="J67" s="530"/>
      <c r="K67" s="531"/>
      <c r="L67" s="531"/>
      <c r="M67" s="531"/>
      <c r="N67" s="531"/>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row>
    <row r="68" spans="1:39" ht="18" customHeight="1" x14ac:dyDescent="0.15">
      <c r="A68" s="425"/>
      <c r="B68" s="426"/>
      <c r="C68" s="426"/>
      <c r="D68" s="427"/>
      <c r="E68" s="444"/>
      <c r="F68" s="445"/>
      <c r="G68" s="445"/>
      <c r="H68" s="445"/>
      <c r="I68" s="446"/>
      <c r="J68" s="447"/>
      <c r="K68" s="448"/>
      <c r="L68" s="448"/>
      <c r="M68" s="448"/>
      <c r="N68" s="448"/>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row>
    <row r="69" spans="1:39" ht="19.5" customHeight="1" x14ac:dyDescent="0.15">
      <c r="A69" s="422" t="s">
        <v>76</v>
      </c>
      <c r="B69" s="423"/>
      <c r="C69" s="423"/>
      <c r="D69" s="424"/>
      <c r="E69" s="568"/>
      <c r="F69" s="569"/>
      <c r="G69" s="569"/>
      <c r="H69" s="569"/>
      <c r="I69" s="570"/>
      <c r="J69" s="571"/>
      <c r="K69" s="572"/>
      <c r="L69" s="572"/>
      <c r="M69" s="572"/>
      <c r="N69" s="572"/>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row>
    <row r="70" spans="1:39" ht="18.75" customHeight="1" x14ac:dyDescent="0.15">
      <c r="A70" s="422"/>
      <c r="B70" s="423"/>
      <c r="C70" s="423"/>
      <c r="D70" s="424"/>
      <c r="E70" s="533"/>
      <c r="F70" s="534"/>
      <c r="G70" s="534"/>
      <c r="H70" s="534"/>
      <c r="I70" s="535"/>
      <c r="J70" s="530"/>
      <c r="K70" s="531"/>
      <c r="L70" s="531"/>
      <c r="M70" s="531"/>
      <c r="N70" s="531"/>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row>
    <row r="71" spans="1:39" ht="19.5" customHeight="1" x14ac:dyDescent="0.15">
      <c r="A71" s="422"/>
      <c r="B71" s="423"/>
      <c r="C71" s="423"/>
      <c r="D71" s="424"/>
      <c r="E71" s="533"/>
      <c r="F71" s="534"/>
      <c r="G71" s="534"/>
      <c r="H71" s="534"/>
      <c r="I71" s="535"/>
      <c r="J71" s="530"/>
      <c r="K71" s="531"/>
      <c r="L71" s="531"/>
      <c r="M71" s="531"/>
      <c r="N71" s="531"/>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row>
    <row r="72" spans="1:39" ht="19.5" customHeight="1" x14ac:dyDescent="0.15">
      <c r="A72" s="422"/>
      <c r="B72" s="423"/>
      <c r="C72" s="423"/>
      <c r="D72" s="424"/>
      <c r="E72" s="552"/>
      <c r="F72" s="553"/>
      <c r="G72" s="553"/>
      <c r="H72" s="553"/>
      <c r="I72" s="554"/>
      <c r="J72" s="450"/>
      <c r="K72" s="451"/>
      <c r="L72" s="451"/>
      <c r="M72" s="451"/>
      <c r="N72" s="451"/>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row>
    <row r="73" spans="1:39" ht="19.5" customHeight="1" x14ac:dyDescent="0.15">
      <c r="A73" s="419" t="s">
        <v>77</v>
      </c>
      <c r="B73" s="420"/>
      <c r="C73" s="420"/>
      <c r="D73" s="421"/>
      <c r="E73" s="452"/>
      <c r="F73" s="453"/>
      <c r="G73" s="453"/>
      <c r="H73" s="453"/>
      <c r="I73" s="454"/>
      <c r="J73" s="455"/>
      <c r="K73" s="456"/>
      <c r="L73" s="456"/>
      <c r="M73" s="456"/>
      <c r="N73" s="456"/>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row>
    <row r="74" spans="1:39" ht="19.5" customHeight="1" x14ac:dyDescent="0.15">
      <c r="A74" s="422"/>
      <c r="B74" s="423"/>
      <c r="C74" s="423"/>
      <c r="D74" s="424"/>
      <c r="E74" s="533"/>
      <c r="F74" s="534"/>
      <c r="G74" s="534"/>
      <c r="H74" s="534"/>
      <c r="I74" s="535"/>
      <c r="J74" s="530"/>
      <c r="K74" s="531"/>
      <c r="L74" s="531"/>
      <c r="M74" s="531"/>
      <c r="N74" s="531"/>
      <c r="O74" s="532"/>
      <c r="P74" s="532"/>
      <c r="Q74" s="532"/>
      <c r="R74" s="532"/>
      <c r="S74" s="532"/>
      <c r="T74" s="532"/>
      <c r="U74" s="532"/>
      <c r="V74" s="532"/>
      <c r="W74" s="532"/>
      <c r="X74" s="532"/>
      <c r="Y74" s="532"/>
      <c r="Z74" s="532"/>
      <c r="AA74" s="532"/>
      <c r="AB74" s="532"/>
      <c r="AC74" s="532"/>
      <c r="AD74" s="532"/>
      <c r="AE74" s="532"/>
      <c r="AF74" s="532"/>
      <c r="AG74" s="532"/>
      <c r="AH74" s="532"/>
      <c r="AI74" s="532"/>
      <c r="AJ74" s="532"/>
      <c r="AK74" s="532"/>
      <c r="AL74" s="532"/>
      <c r="AM74" s="532"/>
    </row>
    <row r="75" spans="1:39" ht="19.5" customHeight="1" x14ac:dyDescent="0.15">
      <c r="A75" s="422"/>
      <c r="B75" s="423"/>
      <c r="C75" s="423"/>
      <c r="D75" s="424"/>
      <c r="E75" s="533"/>
      <c r="F75" s="534"/>
      <c r="G75" s="534"/>
      <c r="H75" s="534"/>
      <c r="I75" s="535"/>
      <c r="J75" s="530"/>
      <c r="K75" s="531"/>
      <c r="L75" s="531"/>
      <c r="M75" s="531"/>
      <c r="N75" s="531"/>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row>
    <row r="76" spans="1:39" ht="19.5" customHeight="1" x14ac:dyDescent="0.15">
      <c r="A76" s="425"/>
      <c r="B76" s="426"/>
      <c r="C76" s="426"/>
      <c r="D76" s="427"/>
      <c r="E76" s="444"/>
      <c r="F76" s="445"/>
      <c r="G76" s="445"/>
      <c r="H76" s="445"/>
      <c r="I76" s="446"/>
      <c r="J76" s="447"/>
      <c r="K76" s="448"/>
      <c r="L76" s="448"/>
      <c r="M76" s="448"/>
      <c r="N76" s="448"/>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row>
    <row r="77" spans="1:39" ht="19.5" customHeight="1" x14ac:dyDescent="0.15">
      <c r="A77" s="505" t="s">
        <v>93</v>
      </c>
      <c r="B77" s="506"/>
      <c r="C77" s="506"/>
      <c r="D77" s="507"/>
      <c r="E77" s="508"/>
      <c r="F77" s="509"/>
      <c r="G77" s="509"/>
      <c r="H77" s="509"/>
      <c r="I77" s="510"/>
      <c r="J77" s="511">
        <f>SUM(J61:N76)</f>
        <v>0</v>
      </c>
      <c r="K77" s="512"/>
      <c r="L77" s="512"/>
      <c r="M77" s="512"/>
      <c r="N77" s="512"/>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row>
    <row r="78" spans="1:39" ht="14.25" customHeight="1" x14ac:dyDescent="0.15">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row>
    <row r="79" spans="1:39" ht="18.75" customHeight="1" x14ac:dyDescent="0.15">
      <c r="A79" s="159" t="s">
        <v>235</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row>
    <row r="80" spans="1:39" ht="19.5" customHeight="1" x14ac:dyDescent="0.15">
      <c r="A80" s="474" t="s">
        <v>30</v>
      </c>
      <c r="B80" s="475"/>
      <c r="C80" s="475"/>
      <c r="D80" s="476"/>
      <c r="E80" s="477" t="s">
        <v>27</v>
      </c>
      <c r="F80" s="478"/>
      <c r="G80" s="478"/>
      <c r="H80" s="478"/>
      <c r="I80" s="479"/>
      <c r="J80" s="477" t="s">
        <v>32</v>
      </c>
      <c r="K80" s="478"/>
      <c r="L80" s="478"/>
      <c r="M80" s="478"/>
      <c r="N80" s="478"/>
      <c r="O80" s="473" t="s">
        <v>28</v>
      </c>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row>
    <row r="81" spans="1:39" ht="19.5" customHeight="1" x14ac:dyDescent="0.15">
      <c r="A81" s="419" t="s">
        <v>31</v>
      </c>
      <c r="B81" s="420"/>
      <c r="C81" s="420"/>
      <c r="D81" s="421"/>
      <c r="E81" s="452"/>
      <c r="F81" s="453"/>
      <c r="G81" s="453"/>
      <c r="H81" s="453"/>
      <c r="I81" s="454"/>
      <c r="J81" s="455"/>
      <c r="K81" s="456"/>
      <c r="L81" s="456"/>
      <c r="M81" s="456"/>
      <c r="N81" s="456"/>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row>
    <row r="82" spans="1:39" ht="19.5" customHeight="1" x14ac:dyDescent="0.15">
      <c r="A82" s="422"/>
      <c r="B82" s="423"/>
      <c r="C82" s="423"/>
      <c r="D82" s="424"/>
      <c r="E82" s="533"/>
      <c r="F82" s="534"/>
      <c r="G82" s="534"/>
      <c r="H82" s="534"/>
      <c r="I82" s="535"/>
      <c r="J82" s="530"/>
      <c r="K82" s="531"/>
      <c r="L82" s="531"/>
      <c r="M82" s="531"/>
      <c r="N82" s="531"/>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row>
    <row r="83" spans="1:39" ht="19.5" customHeight="1" x14ac:dyDescent="0.15">
      <c r="A83" s="422"/>
      <c r="B83" s="423"/>
      <c r="C83" s="423"/>
      <c r="D83" s="424"/>
      <c r="E83" s="533"/>
      <c r="F83" s="534"/>
      <c r="G83" s="534"/>
      <c r="H83" s="534"/>
      <c r="I83" s="535"/>
      <c r="J83" s="530"/>
      <c r="K83" s="531"/>
      <c r="L83" s="531"/>
      <c r="M83" s="531"/>
      <c r="N83" s="531"/>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row>
    <row r="84" spans="1:39" ht="19.5" customHeight="1" x14ac:dyDescent="0.15">
      <c r="A84" s="422"/>
      <c r="B84" s="423"/>
      <c r="C84" s="423"/>
      <c r="D84" s="424"/>
      <c r="E84" s="552"/>
      <c r="F84" s="553"/>
      <c r="G84" s="553"/>
      <c r="H84" s="553"/>
      <c r="I84" s="554"/>
      <c r="J84" s="450"/>
      <c r="K84" s="451"/>
      <c r="L84" s="451"/>
      <c r="M84" s="451"/>
      <c r="N84" s="451"/>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row>
    <row r="85" spans="1:39" ht="19.5" customHeight="1" x14ac:dyDescent="0.15">
      <c r="A85" s="419" t="s">
        <v>75</v>
      </c>
      <c r="B85" s="420"/>
      <c r="C85" s="420"/>
      <c r="D85" s="421"/>
      <c r="E85" s="452"/>
      <c r="F85" s="453"/>
      <c r="G85" s="453"/>
      <c r="H85" s="453"/>
      <c r="I85" s="454"/>
      <c r="J85" s="455"/>
      <c r="K85" s="456"/>
      <c r="L85" s="456"/>
      <c r="M85" s="456"/>
      <c r="N85" s="456"/>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row>
    <row r="86" spans="1:39" ht="19.5" customHeight="1" x14ac:dyDescent="0.15">
      <c r="A86" s="422"/>
      <c r="B86" s="423"/>
      <c r="C86" s="423"/>
      <c r="D86" s="424"/>
      <c r="E86" s="533"/>
      <c r="F86" s="534"/>
      <c r="G86" s="534"/>
      <c r="H86" s="534"/>
      <c r="I86" s="535"/>
      <c r="J86" s="530"/>
      <c r="K86" s="531"/>
      <c r="L86" s="531"/>
      <c r="M86" s="531"/>
      <c r="N86" s="531"/>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row>
    <row r="87" spans="1:39" ht="19.5" customHeight="1" x14ac:dyDescent="0.15">
      <c r="A87" s="422"/>
      <c r="B87" s="423"/>
      <c r="C87" s="423"/>
      <c r="D87" s="424"/>
      <c r="E87" s="533"/>
      <c r="F87" s="534"/>
      <c r="G87" s="534"/>
      <c r="H87" s="534"/>
      <c r="I87" s="535"/>
      <c r="J87" s="530"/>
      <c r="K87" s="531"/>
      <c r="L87" s="531"/>
      <c r="M87" s="531"/>
      <c r="N87" s="531"/>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row>
    <row r="88" spans="1:39" ht="19.5" customHeight="1" x14ac:dyDescent="0.15">
      <c r="A88" s="425"/>
      <c r="B88" s="426"/>
      <c r="C88" s="426"/>
      <c r="D88" s="427"/>
      <c r="E88" s="444"/>
      <c r="F88" s="445"/>
      <c r="G88" s="445"/>
      <c r="H88" s="445"/>
      <c r="I88" s="446"/>
      <c r="J88" s="447"/>
      <c r="K88" s="448"/>
      <c r="L88" s="448"/>
      <c r="M88" s="448"/>
      <c r="N88" s="448"/>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row>
    <row r="89" spans="1:39" ht="19.5" customHeight="1" x14ac:dyDescent="0.15">
      <c r="A89" s="505" t="s">
        <v>63</v>
      </c>
      <c r="B89" s="506"/>
      <c r="C89" s="506"/>
      <c r="D89" s="507"/>
      <c r="E89" s="508"/>
      <c r="F89" s="509"/>
      <c r="G89" s="509"/>
      <c r="H89" s="509"/>
      <c r="I89" s="510"/>
      <c r="J89" s="522">
        <f>SUM(J81:N88)</f>
        <v>0</v>
      </c>
      <c r="K89" s="523"/>
      <c r="L89" s="523"/>
      <c r="M89" s="523"/>
      <c r="N89" s="52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row>
    <row r="90" spans="1:39" ht="17.25" customHeight="1" thickBot="1" x14ac:dyDescent="0.2">
      <c r="A90" s="234"/>
      <c r="B90" s="234"/>
      <c r="C90" s="234"/>
      <c r="D90" s="234"/>
      <c r="E90" s="235"/>
      <c r="F90" s="235"/>
      <c r="G90" s="235"/>
      <c r="H90" s="235"/>
      <c r="I90" s="235"/>
      <c r="J90" s="236"/>
      <c r="K90" s="236"/>
      <c r="L90" s="236"/>
      <c r="M90" s="236"/>
      <c r="N90" s="236"/>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row>
    <row r="91" spans="1:39" ht="19.5" customHeight="1" thickTop="1" thickBot="1" x14ac:dyDescent="0.2">
      <c r="A91" s="537" t="s">
        <v>243</v>
      </c>
      <c r="B91" s="538"/>
      <c r="C91" s="538"/>
      <c r="D91" s="538"/>
      <c r="E91" s="538"/>
      <c r="F91" s="538"/>
      <c r="G91" s="538"/>
      <c r="H91" s="538"/>
      <c r="I91" s="539"/>
      <c r="J91" s="514">
        <f>J77+J89</f>
        <v>0</v>
      </c>
      <c r="K91" s="515"/>
      <c r="L91" s="515"/>
      <c r="M91" s="515"/>
      <c r="N91" s="516"/>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row>
    <row r="92" spans="1:39" ht="12.75" customHeight="1" thickTop="1" x14ac:dyDescent="0.15">
      <c r="A92" s="239"/>
      <c r="B92" s="239"/>
      <c r="C92" s="239"/>
      <c r="D92" s="239"/>
      <c r="E92" s="240"/>
      <c r="F92" s="240"/>
      <c r="G92" s="240"/>
      <c r="H92" s="240"/>
      <c r="I92" s="240"/>
      <c r="J92" s="241"/>
      <c r="K92" s="241"/>
      <c r="L92" s="241"/>
      <c r="M92" s="241"/>
      <c r="N92" s="241"/>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row>
    <row r="93" spans="1:39" ht="12" customHeight="1" thickBot="1" x14ac:dyDescent="0.2">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3"/>
      <c r="AL93" s="243"/>
      <c r="AM93" s="243"/>
    </row>
    <row r="94" spans="1:39" ht="12" customHeight="1" x14ac:dyDescent="0.15">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row>
    <row r="95" spans="1:39" s="247" customFormat="1" ht="10.5" x14ac:dyDescent="0.15">
      <c r="A95" s="244" t="s">
        <v>33</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6"/>
      <c r="AL95" s="246"/>
      <c r="AM95" s="246"/>
    </row>
    <row r="96" spans="1:39" s="247" customFormat="1" ht="5.25" customHeight="1" x14ac:dyDescent="0.15">
      <c r="A96" s="244"/>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6"/>
      <c r="AL96" s="246"/>
      <c r="AM96" s="246"/>
    </row>
    <row r="97" spans="1:39" s="247" customFormat="1" ht="10.5" x14ac:dyDescent="0.15">
      <c r="A97" s="244"/>
      <c r="B97" s="183" t="s">
        <v>45</v>
      </c>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6"/>
      <c r="AL97" s="246"/>
      <c r="AM97" s="246"/>
    </row>
    <row r="98" spans="1:39" s="247" customFormat="1" ht="10.5" x14ac:dyDescent="0.15">
      <c r="A98" s="244"/>
      <c r="B98" s="183" t="s">
        <v>48</v>
      </c>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6"/>
      <c r="AL98" s="246"/>
      <c r="AM98" s="246"/>
    </row>
    <row r="99" spans="1:39" s="247" customFormat="1" ht="5.25" customHeight="1" x14ac:dyDescent="0.15">
      <c r="A99" s="244"/>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6"/>
      <c r="AL99" s="246"/>
      <c r="AM99" s="246"/>
    </row>
    <row r="100" spans="1:39" x14ac:dyDescent="0.15">
      <c r="A100" s="248" t="s">
        <v>238</v>
      </c>
      <c r="B100" s="24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row>
    <row r="101" spans="1:39" x14ac:dyDescent="0.15">
      <c r="A101" s="250" t="s">
        <v>142</v>
      </c>
      <c r="B101" s="251"/>
      <c r="C101" s="251"/>
      <c r="D101" s="251"/>
      <c r="E101" s="251"/>
      <c r="F101" s="251"/>
      <c r="G101" s="251"/>
      <c r="H101" s="251"/>
      <c r="I101" s="251"/>
      <c r="J101" s="251"/>
      <c r="K101" s="251"/>
      <c r="L101" s="251"/>
      <c r="M101" s="251"/>
      <c r="N101" s="251"/>
      <c r="O101" s="251"/>
      <c r="P101" s="251"/>
      <c r="Q101" s="251"/>
      <c r="R101" s="251"/>
      <c r="S101" s="251"/>
      <c r="T101" s="520" t="s">
        <v>49</v>
      </c>
      <c r="U101" s="520"/>
      <c r="V101" s="520"/>
      <c r="W101" s="520"/>
      <c r="X101" s="520"/>
      <c r="Y101" s="520"/>
      <c r="Z101" s="520"/>
      <c r="AA101" s="520"/>
      <c r="AB101" s="520"/>
      <c r="AC101" s="520"/>
      <c r="AD101" s="520"/>
      <c r="AE101" s="520"/>
      <c r="AF101" s="520"/>
      <c r="AG101" s="520"/>
      <c r="AH101" s="520"/>
      <c r="AI101" s="520"/>
      <c r="AJ101" s="520"/>
      <c r="AK101" s="520"/>
      <c r="AL101" s="520"/>
      <c r="AM101" s="521"/>
    </row>
    <row r="102" spans="1:39" ht="12" customHeight="1" x14ac:dyDescent="0.15">
      <c r="A102" s="252"/>
      <c r="B102" s="253" t="s">
        <v>34</v>
      </c>
      <c r="C102" s="254"/>
      <c r="D102" s="254"/>
      <c r="E102" s="254"/>
      <c r="F102" s="254"/>
      <c r="G102" s="254"/>
      <c r="H102" s="254"/>
      <c r="I102" s="254"/>
      <c r="J102" s="254"/>
      <c r="K102" s="254"/>
      <c r="L102" s="254"/>
      <c r="M102" s="254"/>
      <c r="N102" s="254"/>
      <c r="O102" s="254"/>
      <c r="P102" s="254"/>
      <c r="Q102" s="254"/>
      <c r="R102" s="254"/>
      <c r="S102" s="255"/>
      <c r="T102" s="517" t="s">
        <v>56</v>
      </c>
      <c r="U102" s="518"/>
      <c r="V102" s="518"/>
      <c r="W102" s="518"/>
      <c r="X102" s="518"/>
      <c r="Y102" s="518"/>
      <c r="Z102" s="518"/>
      <c r="AA102" s="518"/>
      <c r="AB102" s="518"/>
      <c r="AC102" s="518"/>
      <c r="AD102" s="518"/>
      <c r="AE102" s="518"/>
      <c r="AF102" s="518"/>
      <c r="AG102" s="518"/>
      <c r="AH102" s="518"/>
      <c r="AI102" s="518"/>
      <c r="AJ102" s="518"/>
      <c r="AK102" s="518"/>
      <c r="AL102" s="518"/>
      <c r="AM102" s="519"/>
    </row>
    <row r="103" spans="1:39" ht="12" customHeight="1" x14ac:dyDescent="0.15">
      <c r="A103" s="252"/>
      <c r="B103" s="256" t="s">
        <v>35</v>
      </c>
      <c r="C103" s="257"/>
      <c r="D103" s="257"/>
      <c r="E103" s="257"/>
      <c r="F103" s="257"/>
      <c r="G103" s="257"/>
      <c r="H103" s="257"/>
      <c r="I103" s="257"/>
      <c r="J103" s="257"/>
      <c r="K103" s="257"/>
      <c r="L103" s="257"/>
      <c r="M103" s="257"/>
      <c r="N103" s="257"/>
      <c r="O103" s="257"/>
      <c r="P103" s="257"/>
      <c r="Q103" s="257"/>
      <c r="R103" s="257"/>
      <c r="S103" s="258"/>
      <c r="T103" s="496" t="s">
        <v>40</v>
      </c>
      <c r="U103" s="497"/>
      <c r="V103" s="497"/>
      <c r="W103" s="497"/>
      <c r="X103" s="497"/>
      <c r="Y103" s="497"/>
      <c r="Z103" s="497"/>
      <c r="AA103" s="497"/>
      <c r="AB103" s="497"/>
      <c r="AC103" s="497"/>
      <c r="AD103" s="497"/>
      <c r="AE103" s="497"/>
      <c r="AF103" s="497"/>
      <c r="AG103" s="497"/>
      <c r="AH103" s="497"/>
      <c r="AI103" s="497"/>
      <c r="AJ103" s="497"/>
      <c r="AK103" s="497"/>
      <c r="AL103" s="497"/>
      <c r="AM103" s="498"/>
    </row>
    <row r="104" spans="1:39" ht="39" customHeight="1" x14ac:dyDescent="0.15">
      <c r="A104" s="252"/>
      <c r="B104" s="256" t="s">
        <v>80</v>
      </c>
      <c r="C104" s="257"/>
      <c r="D104" s="257"/>
      <c r="E104" s="257"/>
      <c r="F104" s="257"/>
      <c r="G104" s="257"/>
      <c r="H104" s="257"/>
      <c r="I104" s="257"/>
      <c r="J104" s="257"/>
      <c r="K104" s="257"/>
      <c r="L104" s="257"/>
      <c r="M104" s="257"/>
      <c r="N104" s="257"/>
      <c r="O104" s="257"/>
      <c r="P104" s="257"/>
      <c r="Q104" s="257"/>
      <c r="R104" s="257"/>
      <c r="S104" s="258"/>
      <c r="T104" s="499" t="s">
        <v>61</v>
      </c>
      <c r="U104" s="500"/>
      <c r="V104" s="500"/>
      <c r="W104" s="500"/>
      <c r="X104" s="500"/>
      <c r="Y104" s="500"/>
      <c r="Z104" s="500"/>
      <c r="AA104" s="500"/>
      <c r="AB104" s="500"/>
      <c r="AC104" s="500"/>
      <c r="AD104" s="500"/>
      <c r="AE104" s="500"/>
      <c r="AF104" s="500"/>
      <c r="AG104" s="500"/>
      <c r="AH104" s="500"/>
      <c r="AI104" s="500"/>
      <c r="AJ104" s="500"/>
      <c r="AK104" s="500"/>
      <c r="AL104" s="500"/>
      <c r="AM104" s="501"/>
    </row>
    <row r="105" spans="1:39" ht="12" customHeight="1" x14ac:dyDescent="0.15">
      <c r="A105" s="252"/>
      <c r="B105" s="256" t="s">
        <v>36</v>
      </c>
      <c r="C105" s="257"/>
      <c r="D105" s="257"/>
      <c r="E105" s="257"/>
      <c r="F105" s="257"/>
      <c r="G105" s="257"/>
      <c r="H105" s="257"/>
      <c r="I105" s="257"/>
      <c r="J105" s="257"/>
      <c r="K105" s="257"/>
      <c r="L105" s="257"/>
      <c r="M105" s="257"/>
      <c r="N105" s="257"/>
      <c r="O105" s="257"/>
      <c r="P105" s="257"/>
      <c r="Q105" s="257"/>
      <c r="R105" s="257"/>
      <c r="S105" s="258"/>
      <c r="T105" s="496" t="s">
        <v>96</v>
      </c>
      <c r="U105" s="497"/>
      <c r="V105" s="497"/>
      <c r="W105" s="497"/>
      <c r="X105" s="497"/>
      <c r="Y105" s="497"/>
      <c r="Z105" s="497"/>
      <c r="AA105" s="497"/>
      <c r="AB105" s="497"/>
      <c r="AC105" s="497"/>
      <c r="AD105" s="497"/>
      <c r="AE105" s="497"/>
      <c r="AF105" s="497"/>
      <c r="AG105" s="497"/>
      <c r="AH105" s="497"/>
      <c r="AI105" s="497"/>
      <c r="AJ105" s="497"/>
      <c r="AK105" s="497"/>
      <c r="AL105" s="497"/>
      <c r="AM105" s="498"/>
    </row>
    <row r="106" spans="1:39" ht="12" customHeight="1" x14ac:dyDescent="0.15">
      <c r="A106" s="259"/>
      <c r="B106" s="260" t="s">
        <v>37</v>
      </c>
      <c r="C106" s="261"/>
      <c r="D106" s="261"/>
      <c r="E106" s="261"/>
      <c r="F106" s="261"/>
      <c r="G106" s="261"/>
      <c r="H106" s="261"/>
      <c r="I106" s="261"/>
      <c r="J106" s="261"/>
      <c r="K106" s="261"/>
      <c r="L106" s="261"/>
      <c r="M106" s="261"/>
      <c r="N106" s="261"/>
      <c r="O106" s="261"/>
      <c r="P106" s="261"/>
      <c r="Q106" s="261"/>
      <c r="R106" s="261"/>
      <c r="S106" s="262"/>
      <c r="T106" s="502" t="s">
        <v>41</v>
      </c>
      <c r="U106" s="503"/>
      <c r="V106" s="503"/>
      <c r="W106" s="503"/>
      <c r="X106" s="503"/>
      <c r="Y106" s="503"/>
      <c r="Z106" s="503"/>
      <c r="AA106" s="503"/>
      <c r="AB106" s="503"/>
      <c r="AC106" s="503"/>
      <c r="AD106" s="503"/>
      <c r="AE106" s="503"/>
      <c r="AF106" s="503"/>
      <c r="AG106" s="503"/>
      <c r="AH106" s="503"/>
      <c r="AI106" s="503"/>
      <c r="AJ106" s="503"/>
      <c r="AK106" s="503"/>
      <c r="AL106" s="503"/>
      <c r="AM106" s="504"/>
    </row>
    <row r="107" spans="1:39" ht="12" customHeight="1" x14ac:dyDescent="0.15">
      <c r="A107" s="250" t="s">
        <v>79</v>
      </c>
      <c r="B107" s="251"/>
      <c r="C107" s="251"/>
      <c r="D107" s="251"/>
      <c r="E107" s="251"/>
      <c r="F107" s="251"/>
      <c r="G107" s="251"/>
      <c r="H107" s="251"/>
      <c r="I107" s="251"/>
      <c r="J107" s="251"/>
      <c r="K107" s="251"/>
      <c r="L107" s="251"/>
      <c r="M107" s="251"/>
      <c r="N107" s="251"/>
      <c r="O107" s="251"/>
      <c r="P107" s="251"/>
      <c r="Q107" s="251"/>
      <c r="R107" s="251"/>
      <c r="S107" s="251"/>
      <c r="T107" s="263"/>
      <c r="U107" s="263"/>
      <c r="V107" s="263"/>
      <c r="W107" s="263"/>
      <c r="X107" s="263"/>
      <c r="Y107" s="263"/>
      <c r="Z107" s="263"/>
      <c r="AA107" s="263"/>
      <c r="AB107" s="263"/>
      <c r="AC107" s="263"/>
      <c r="AD107" s="263"/>
      <c r="AE107" s="263"/>
      <c r="AF107" s="263"/>
      <c r="AG107" s="263"/>
      <c r="AH107" s="263"/>
      <c r="AI107" s="263"/>
      <c r="AJ107" s="263"/>
      <c r="AK107" s="263"/>
      <c r="AL107" s="263"/>
      <c r="AM107" s="264"/>
    </row>
    <row r="108" spans="1:39" ht="12" customHeight="1" x14ac:dyDescent="0.15">
      <c r="A108" s="252"/>
      <c r="B108" s="253" t="s">
        <v>81</v>
      </c>
      <c r="C108" s="254"/>
      <c r="D108" s="254"/>
      <c r="E108" s="254"/>
      <c r="F108" s="254"/>
      <c r="G108" s="254"/>
      <c r="H108" s="254"/>
      <c r="I108" s="254"/>
      <c r="J108" s="254"/>
      <c r="K108" s="254"/>
      <c r="L108" s="254"/>
      <c r="M108" s="254"/>
      <c r="N108" s="254"/>
      <c r="O108" s="254"/>
      <c r="P108" s="254"/>
      <c r="Q108" s="254"/>
      <c r="R108" s="254"/>
      <c r="S108" s="255"/>
      <c r="T108" s="517" t="s">
        <v>42</v>
      </c>
      <c r="U108" s="518"/>
      <c r="V108" s="518"/>
      <c r="W108" s="518"/>
      <c r="X108" s="518"/>
      <c r="Y108" s="518"/>
      <c r="Z108" s="518"/>
      <c r="AA108" s="518"/>
      <c r="AB108" s="518"/>
      <c r="AC108" s="518"/>
      <c r="AD108" s="518"/>
      <c r="AE108" s="518"/>
      <c r="AF108" s="518"/>
      <c r="AG108" s="518"/>
      <c r="AH108" s="518"/>
      <c r="AI108" s="518"/>
      <c r="AJ108" s="518"/>
      <c r="AK108" s="518"/>
      <c r="AL108" s="518"/>
      <c r="AM108" s="519"/>
    </row>
    <row r="109" spans="1:39" ht="12" customHeight="1" x14ac:dyDescent="0.15">
      <c r="A109" s="259"/>
      <c r="B109" s="265" t="s">
        <v>209</v>
      </c>
      <c r="C109" s="261"/>
      <c r="D109" s="261"/>
      <c r="E109" s="261"/>
      <c r="F109" s="261"/>
      <c r="G109" s="261"/>
      <c r="H109" s="261"/>
      <c r="I109" s="261"/>
      <c r="J109" s="261"/>
      <c r="K109" s="261"/>
      <c r="L109" s="261"/>
      <c r="M109" s="261"/>
      <c r="N109" s="261"/>
      <c r="O109" s="261"/>
      <c r="P109" s="261"/>
      <c r="Q109" s="261"/>
      <c r="R109" s="261"/>
      <c r="S109" s="262"/>
      <c r="T109" s="502" t="s">
        <v>83</v>
      </c>
      <c r="U109" s="503"/>
      <c r="V109" s="503"/>
      <c r="W109" s="503"/>
      <c r="X109" s="503"/>
      <c r="Y109" s="503"/>
      <c r="Z109" s="503"/>
      <c r="AA109" s="503"/>
      <c r="AB109" s="503"/>
      <c r="AC109" s="503"/>
      <c r="AD109" s="503"/>
      <c r="AE109" s="503"/>
      <c r="AF109" s="503"/>
      <c r="AG109" s="503"/>
      <c r="AH109" s="503"/>
      <c r="AI109" s="503"/>
      <c r="AJ109" s="503"/>
      <c r="AK109" s="503"/>
      <c r="AL109" s="503"/>
      <c r="AM109" s="504"/>
    </row>
    <row r="110" spans="1:39" ht="12" customHeight="1" x14ac:dyDescent="0.15">
      <c r="A110" s="250" t="s">
        <v>210</v>
      </c>
      <c r="B110" s="251"/>
      <c r="C110" s="251"/>
      <c r="D110" s="251"/>
      <c r="E110" s="251"/>
      <c r="F110" s="251"/>
      <c r="G110" s="251"/>
      <c r="H110" s="251"/>
      <c r="I110" s="251"/>
      <c r="J110" s="251"/>
      <c r="K110" s="251"/>
      <c r="L110" s="251"/>
      <c r="M110" s="251"/>
      <c r="N110" s="251"/>
      <c r="O110" s="251"/>
      <c r="P110" s="251"/>
      <c r="Q110" s="251"/>
      <c r="R110" s="251"/>
      <c r="S110" s="251"/>
      <c r="T110" s="266"/>
      <c r="U110" s="266"/>
      <c r="V110" s="266"/>
      <c r="W110" s="266"/>
      <c r="X110" s="266"/>
      <c r="Y110" s="266"/>
      <c r="Z110" s="266"/>
      <c r="AA110" s="266"/>
      <c r="AB110" s="266"/>
      <c r="AC110" s="266"/>
      <c r="AD110" s="266"/>
      <c r="AE110" s="266"/>
      <c r="AF110" s="266"/>
      <c r="AG110" s="266"/>
      <c r="AH110" s="266"/>
      <c r="AI110" s="266"/>
      <c r="AJ110" s="266"/>
      <c r="AK110" s="263"/>
      <c r="AL110" s="263"/>
      <c r="AM110" s="264"/>
    </row>
    <row r="111" spans="1:39" ht="12" customHeight="1" x14ac:dyDescent="0.15">
      <c r="A111" s="267"/>
      <c r="B111" s="253" t="s">
        <v>38</v>
      </c>
      <c r="C111" s="254"/>
      <c r="D111" s="254"/>
      <c r="E111" s="254"/>
      <c r="F111" s="254"/>
      <c r="G111" s="254"/>
      <c r="H111" s="254"/>
      <c r="I111" s="254"/>
      <c r="J111" s="254"/>
      <c r="K111" s="254"/>
      <c r="L111" s="254"/>
      <c r="M111" s="254"/>
      <c r="N111" s="254"/>
      <c r="O111" s="254"/>
      <c r="P111" s="254"/>
      <c r="Q111" s="254"/>
      <c r="R111" s="254"/>
      <c r="S111" s="255"/>
      <c r="T111" s="518" t="s">
        <v>73</v>
      </c>
      <c r="U111" s="518"/>
      <c r="V111" s="518"/>
      <c r="W111" s="518"/>
      <c r="X111" s="518"/>
      <c r="Y111" s="518"/>
      <c r="Z111" s="518"/>
      <c r="AA111" s="518"/>
      <c r="AB111" s="518"/>
      <c r="AC111" s="518"/>
      <c r="AD111" s="518"/>
      <c r="AE111" s="518"/>
      <c r="AF111" s="518"/>
      <c r="AG111" s="518"/>
      <c r="AH111" s="518"/>
      <c r="AI111" s="518"/>
      <c r="AJ111" s="518"/>
      <c r="AK111" s="518"/>
      <c r="AL111" s="518"/>
      <c r="AM111" s="519"/>
    </row>
    <row r="112" spans="1:39" ht="12" customHeight="1" x14ac:dyDescent="0.15">
      <c r="A112" s="267"/>
      <c r="B112" s="259" t="s">
        <v>57</v>
      </c>
      <c r="C112" s="268"/>
      <c r="D112" s="268"/>
      <c r="E112" s="268"/>
      <c r="F112" s="268"/>
      <c r="G112" s="268"/>
      <c r="H112" s="268"/>
      <c r="I112" s="268"/>
      <c r="J112" s="268"/>
      <c r="K112" s="268"/>
      <c r="L112" s="268"/>
      <c r="M112" s="268"/>
      <c r="N112" s="268"/>
      <c r="O112" s="268"/>
      <c r="P112" s="268"/>
      <c r="Q112" s="268"/>
      <c r="R112" s="268"/>
      <c r="S112" s="269"/>
      <c r="T112" s="503" t="s">
        <v>58</v>
      </c>
      <c r="U112" s="503"/>
      <c r="V112" s="503"/>
      <c r="W112" s="503"/>
      <c r="X112" s="503"/>
      <c r="Y112" s="503"/>
      <c r="Z112" s="503"/>
      <c r="AA112" s="503"/>
      <c r="AB112" s="503"/>
      <c r="AC112" s="503"/>
      <c r="AD112" s="503"/>
      <c r="AE112" s="503"/>
      <c r="AF112" s="503"/>
      <c r="AG112" s="503"/>
      <c r="AH112" s="503"/>
      <c r="AI112" s="503"/>
      <c r="AJ112" s="503"/>
      <c r="AK112" s="503"/>
      <c r="AL112" s="503"/>
      <c r="AM112" s="504"/>
    </row>
    <row r="113" spans="1:39" ht="12" customHeight="1" x14ac:dyDescent="0.15">
      <c r="A113" s="250" t="s">
        <v>39</v>
      </c>
      <c r="B113" s="251"/>
      <c r="C113" s="251"/>
      <c r="D113" s="251"/>
      <c r="E113" s="251"/>
      <c r="F113" s="251"/>
      <c r="G113" s="251"/>
      <c r="H113" s="251"/>
      <c r="I113" s="251"/>
      <c r="J113" s="251"/>
      <c r="K113" s="251"/>
      <c r="L113" s="251"/>
      <c r="M113" s="251"/>
      <c r="N113" s="251"/>
      <c r="O113" s="251"/>
      <c r="P113" s="251"/>
      <c r="Q113" s="251"/>
      <c r="R113" s="251"/>
      <c r="S113" s="251"/>
      <c r="T113" s="266"/>
      <c r="U113" s="266"/>
      <c r="V113" s="266"/>
      <c r="W113" s="266"/>
      <c r="X113" s="266"/>
      <c r="Y113" s="266"/>
      <c r="Z113" s="266"/>
      <c r="AA113" s="266"/>
      <c r="AB113" s="266"/>
      <c r="AC113" s="266"/>
      <c r="AD113" s="266"/>
      <c r="AE113" s="266"/>
      <c r="AF113" s="266"/>
      <c r="AG113" s="266"/>
      <c r="AH113" s="266"/>
      <c r="AI113" s="266"/>
      <c r="AJ113" s="266"/>
      <c r="AK113" s="263"/>
      <c r="AL113" s="263"/>
      <c r="AM113" s="264"/>
    </row>
    <row r="114" spans="1:39" ht="12" customHeight="1" x14ac:dyDescent="0.15">
      <c r="A114" s="267"/>
      <c r="B114" s="253" t="s">
        <v>82</v>
      </c>
      <c r="C114" s="254"/>
      <c r="D114" s="254"/>
      <c r="E114" s="254"/>
      <c r="F114" s="254"/>
      <c r="G114" s="254"/>
      <c r="H114" s="254"/>
      <c r="I114" s="254"/>
      <c r="J114" s="254"/>
      <c r="K114" s="254"/>
      <c r="L114" s="254"/>
      <c r="M114" s="254"/>
      <c r="N114" s="254"/>
      <c r="O114" s="254"/>
      <c r="P114" s="254"/>
      <c r="Q114" s="254"/>
      <c r="R114" s="254"/>
      <c r="S114" s="255"/>
      <c r="T114" s="517" t="s">
        <v>43</v>
      </c>
      <c r="U114" s="518"/>
      <c r="V114" s="518"/>
      <c r="W114" s="518"/>
      <c r="X114" s="518"/>
      <c r="Y114" s="518"/>
      <c r="Z114" s="518"/>
      <c r="AA114" s="518"/>
      <c r="AB114" s="518"/>
      <c r="AC114" s="518"/>
      <c r="AD114" s="518"/>
      <c r="AE114" s="518"/>
      <c r="AF114" s="518"/>
      <c r="AG114" s="518"/>
      <c r="AH114" s="518"/>
      <c r="AI114" s="518"/>
      <c r="AJ114" s="518"/>
      <c r="AK114" s="518"/>
      <c r="AL114" s="518"/>
      <c r="AM114" s="519"/>
    </row>
    <row r="115" spans="1:39" ht="12" customHeight="1" x14ac:dyDescent="0.15">
      <c r="A115" s="267"/>
      <c r="B115" s="256" t="s">
        <v>144</v>
      </c>
      <c r="C115" s="257"/>
      <c r="D115" s="257"/>
      <c r="E115" s="257"/>
      <c r="F115" s="257"/>
      <c r="G115" s="257"/>
      <c r="H115" s="257"/>
      <c r="I115" s="257"/>
      <c r="J115" s="257"/>
      <c r="K115" s="257"/>
      <c r="L115" s="257"/>
      <c r="M115" s="257"/>
      <c r="N115" s="257"/>
      <c r="O115" s="257"/>
      <c r="P115" s="257"/>
      <c r="Q115" s="257"/>
      <c r="R115" s="257"/>
      <c r="S115" s="258"/>
      <c r="T115" s="496" t="s">
        <v>145</v>
      </c>
      <c r="U115" s="497"/>
      <c r="V115" s="497"/>
      <c r="W115" s="497"/>
      <c r="X115" s="497"/>
      <c r="Y115" s="497"/>
      <c r="Z115" s="497"/>
      <c r="AA115" s="497"/>
      <c r="AB115" s="497"/>
      <c r="AC115" s="497"/>
      <c r="AD115" s="497"/>
      <c r="AE115" s="497"/>
      <c r="AF115" s="497"/>
      <c r="AG115" s="497"/>
      <c r="AH115" s="497"/>
      <c r="AI115" s="497"/>
      <c r="AJ115" s="497"/>
      <c r="AK115" s="497"/>
      <c r="AL115" s="497"/>
      <c r="AM115" s="498"/>
    </row>
    <row r="116" spans="1:39" ht="12" customHeight="1" x14ac:dyDescent="0.15">
      <c r="A116" s="267"/>
      <c r="B116" s="270" t="s">
        <v>146</v>
      </c>
      <c r="C116" s="257"/>
      <c r="D116" s="257"/>
      <c r="E116" s="257"/>
      <c r="F116" s="257"/>
      <c r="G116" s="257"/>
      <c r="H116" s="257"/>
      <c r="I116" s="257"/>
      <c r="J116" s="257"/>
      <c r="K116" s="257"/>
      <c r="L116" s="257"/>
      <c r="M116" s="257"/>
      <c r="N116" s="257"/>
      <c r="O116" s="257"/>
      <c r="P116" s="257"/>
      <c r="Q116" s="257"/>
      <c r="R116" s="257"/>
      <c r="S116" s="258"/>
      <c r="T116" s="524" t="s">
        <v>147</v>
      </c>
      <c r="U116" s="525"/>
      <c r="V116" s="525"/>
      <c r="W116" s="525"/>
      <c r="X116" s="525"/>
      <c r="Y116" s="525"/>
      <c r="Z116" s="525"/>
      <c r="AA116" s="525"/>
      <c r="AB116" s="525"/>
      <c r="AC116" s="525"/>
      <c r="AD116" s="525"/>
      <c r="AE116" s="525"/>
      <c r="AF116" s="525"/>
      <c r="AG116" s="525"/>
      <c r="AH116" s="525"/>
      <c r="AI116" s="525"/>
      <c r="AJ116" s="525"/>
      <c r="AK116" s="525"/>
      <c r="AL116" s="525"/>
      <c r="AM116" s="526"/>
    </row>
    <row r="117" spans="1:39" ht="12" customHeight="1" x14ac:dyDescent="0.15">
      <c r="A117" s="271"/>
      <c r="B117" s="272" t="s">
        <v>60</v>
      </c>
      <c r="C117" s="257"/>
      <c r="D117" s="257"/>
      <c r="E117" s="257"/>
      <c r="F117" s="257"/>
      <c r="G117" s="257"/>
      <c r="H117" s="257"/>
      <c r="I117" s="257"/>
      <c r="J117" s="257"/>
      <c r="K117" s="257"/>
      <c r="L117" s="257"/>
      <c r="M117" s="257"/>
      <c r="N117" s="257"/>
      <c r="O117" s="257"/>
      <c r="P117" s="257"/>
      <c r="Q117" s="257"/>
      <c r="R117" s="257"/>
      <c r="S117" s="258"/>
      <c r="T117" s="496" t="s">
        <v>62</v>
      </c>
      <c r="U117" s="497"/>
      <c r="V117" s="497"/>
      <c r="W117" s="497"/>
      <c r="X117" s="497"/>
      <c r="Y117" s="497"/>
      <c r="Z117" s="497"/>
      <c r="AA117" s="497"/>
      <c r="AB117" s="497"/>
      <c r="AC117" s="497"/>
      <c r="AD117" s="497"/>
      <c r="AE117" s="497"/>
      <c r="AF117" s="497"/>
      <c r="AG117" s="497"/>
      <c r="AH117" s="497"/>
      <c r="AI117" s="497"/>
      <c r="AJ117" s="497"/>
      <c r="AK117" s="497"/>
      <c r="AL117" s="497"/>
      <c r="AM117" s="498"/>
    </row>
    <row r="118" spans="1:39" ht="12" customHeight="1" x14ac:dyDescent="0.15">
      <c r="A118" s="273"/>
      <c r="B118" s="274" t="s">
        <v>59</v>
      </c>
      <c r="C118" s="261"/>
      <c r="D118" s="261"/>
      <c r="E118" s="261"/>
      <c r="F118" s="261"/>
      <c r="G118" s="261"/>
      <c r="H118" s="261"/>
      <c r="I118" s="261"/>
      <c r="J118" s="261"/>
      <c r="K118" s="261"/>
      <c r="L118" s="261"/>
      <c r="M118" s="261"/>
      <c r="N118" s="261"/>
      <c r="O118" s="261"/>
      <c r="P118" s="261"/>
      <c r="Q118" s="261"/>
      <c r="R118" s="261"/>
      <c r="S118" s="262"/>
      <c r="T118" s="502" t="s">
        <v>44</v>
      </c>
      <c r="U118" s="503"/>
      <c r="V118" s="503"/>
      <c r="W118" s="503"/>
      <c r="X118" s="503"/>
      <c r="Y118" s="503"/>
      <c r="Z118" s="503"/>
      <c r="AA118" s="503"/>
      <c r="AB118" s="503"/>
      <c r="AC118" s="503"/>
      <c r="AD118" s="503"/>
      <c r="AE118" s="503"/>
      <c r="AF118" s="503"/>
      <c r="AG118" s="503"/>
      <c r="AH118" s="503"/>
      <c r="AI118" s="503"/>
      <c r="AJ118" s="503"/>
      <c r="AK118" s="503"/>
      <c r="AL118" s="503"/>
      <c r="AM118" s="504"/>
    </row>
    <row r="119" spans="1:39" x14ac:dyDescent="0.15">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x14ac:dyDescent="0.15">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x14ac:dyDescent="0.15">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x14ac:dyDescent="0.15">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x14ac:dyDescent="0.15">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x14ac:dyDescent="0.15">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x14ac:dyDescent="0.15">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x14ac:dyDescent="0.15">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x14ac:dyDescent="0.15">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x14ac:dyDescent="0.15">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x14ac:dyDescent="0.15">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x14ac:dyDescent="0.15">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x14ac:dyDescent="0.15">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sheetData>
  <sheetProtection formatCells="0" formatColumns="0" formatRows="0" insertColumns="0" insertRows="0" autoFilter="0"/>
  <mergeCells count="162">
    <mergeCell ref="A2:AM2"/>
    <mergeCell ref="E86:I86"/>
    <mergeCell ref="J86:N86"/>
    <mergeCell ref="O86:AM86"/>
    <mergeCell ref="L5:AF5"/>
    <mergeCell ref="L4:AF4"/>
    <mergeCell ref="J75:N75"/>
    <mergeCell ref="O75:AM75"/>
    <mergeCell ref="A69:D72"/>
    <mergeCell ref="E69:I69"/>
    <mergeCell ref="J69:N69"/>
    <mergeCell ref="O69:AM69"/>
    <mergeCell ref="E70:I70"/>
    <mergeCell ref="J70:N70"/>
    <mergeCell ref="O70:AM70"/>
    <mergeCell ref="E71:I71"/>
    <mergeCell ref="J71:N71"/>
    <mergeCell ref="O71:AM71"/>
    <mergeCell ref="E72:I72"/>
    <mergeCell ref="S9:Y9"/>
    <mergeCell ref="AG9:AM9"/>
    <mergeCell ref="L8:AM8"/>
    <mergeCell ref="O63:AM63"/>
    <mergeCell ref="E64:I64"/>
    <mergeCell ref="A33:AM33"/>
    <mergeCell ref="A85:D88"/>
    <mergeCell ref="E85:I85"/>
    <mergeCell ref="J85:N85"/>
    <mergeCell ref="E66:I66"/>
    <mergeCell ref="J66:N66"/>
    <mergeCell ref="O66:AM66"/>
    <mergeCell ref="J73:N73"/>
    <mergeCell ref="O73:AM73"/>
    <mergeCell ref="E74:I74"/>
    <mergeCell ref="J74:N74"/>
    <mergeCell ref="O74:AM74"/>
    <mergeCell ref="E75:I75"/>
    <mergeCell ref="A73:D76"/>
    <mergeCell ref="E73:I73"/>
    <mergeCell ref="E76:I76"/>
    <mergeCell ref="J76:N76"/>
    <mergeCell ref="O76:AM76"/>
    <mergeCell ref="O62:AM62"/>
    <mergeCell ref="AL48:AM48"/>
    <mergeCell ref="W48:Z48"/>
    <mergeCell ref="W14:Z14"/>
    <mergeCell ref="AF14:AH14"/>
    <mergeCell ref="AF48:AH48"/>
    <mergeCell ref="K15:AE15"/>
    <mergeCell ref="A43:AM43"/>
    <mergeCell ref="C54:AM54"/>
    <mergeCell ref="C50:AM50"/>
    <mergeCell ref="C51:AM51"/>
    <mergeCell ref="C16:AM16"/>
    <mergeCell ref="C19:AM19"/>
    <mergeCell ref="C18:AM18"/>
    <mergeCell ref="C17:AM17"/>
    <mergeCell ref="A77:D77"/>
    <mergeCell ref="E67:I67"/>
    <mergeCell ref="J63:N63"/>
    <mergeCell ref="E63:I63"/>
    <mergeCell ref="O64:AM64"/>
    <mergeCell ref="J72:N72"/>
    <mergeCell ref="O72:AM72"/>
    <mergeCell ref="A91:I91"/>
    <mergeCell ref="J67:N67"/>
    <mergeCell ref="O67:AM67"/>
    <mergeCell ref="E87:I87"/>
    <mergeCell ref="O83:AM83"/>
    <mergeCell ref="E84:I84"/>
    <mergeCell ref="J84:N84"/>
    <mergeCell ref="O84:AM84"/>
    <mergeCell ref="E81:I81"/>
    <mergeCell ref="J81:N81"/>
    <mergeCell ref="O81:AM81"/>
    <mergeCell ref="E82:I82"/>
    <mergeCell ref="J82:N82"/>
    <mergeCell ref="O82:AM82"/>
    <mergeCell ref="E83:I83"/>
    <mergeCell ref="J83:N83"/>
    <mergeCell ref="O85:AM85"/>
    <mergeCell ref="T108:AM108"/>
    <mergeCell ref="T109:AM109"/>
    <mergeCell ref="T111:AM111"/>
    <mergeCell ref="T114:AM114"/>
    <mergeCell ref="T115:AM115"/>
    <mergeCell ref="T112:AM112"/>
    <mergeCell ref="T118:AM118"/>
    <mergeCell ref="T117:AM117"/>
    <mergeCell ref="T116:AM116"/>
    <mergeCell ref="T103:AM103"/>
    <mergeCell ref="T104:AM104"/>
    <mergeCell ref="T105:AM105"/>
    <mergeCell ref="T106:AM106"/>
    <mergeCell ref="A89:D89"/>
    <mergeCell ref="E77:I77"/>
    <mergeCell ref="J77:N77"/>
    <mergeCell ref="O77:AM77"/>
    <mergeCell ref="J91:N91"/>
    <mergeCell ref="T102:AM102"/>
    <mergeCell ref="T101:AM101"/>
    <mergeCell ref="A80:D80"/>
    <mergeCell ref="E80:I80"/>
    <mergeCell ref="E89:I89"/>
    <mergeCell ref="J89:N89"/>
    <mergeCell ref="O89:AM89"/>
    <mergeCell ref="J80:N80"/>
    <mergeCell ref="O80:AM80"/>
    <mergeCell ref="J87:N87"/>
    <mergeCell ref="O87:AM87"/>
    <mergeCell ref="E88:I88"/>
    <mergeCell ref="J88:N88"/>
    <mergeCell ref="O88:AM88"/>
    <mergeCell ref="A81:D84"/>
    <mergeCell ref="A4:A10"/>
    <mergeCell ref="A11:H12"/>
    <mergeCell ref="Q7:R7"/>
    <mergeCell ref="O60:AM60"/>
    <mergeCell ref="A60:D60"/>
    <mergeCell ref="E60:I60"/>
    <mergeCell ref="E61:I61"/>
    <mergeCell ref="J60:N60"/>
    <mergeCell ref="J61:N61"/>
    <mergeCell ref="O61:AM61"/>
    <mergeCell ref="H15:J15"/>
    <mergeCell ref="AG4:AM4"/>
    <mergeCell ref="AG5:AM5"/>
    <mergeCell ref="K49:AE49"/>
    <mergeCell ref="AL14:AM14"/>
    <mergeCell ref="AI14:AK14"/>
    <mergeCell ref="B7:K8"/>
    <mergeCell ref="T7:V7"/>
    <mergeCell ref="AA14:AC14"/>
    <mergeCell ref="AD14:AE14"/>
    <mergeCell ref="H49:J49"/>
    <mergeCell ref="B56:AM56"/>
    <mergeCell ref="L10:AM10"/>
    <mergeCell ref="L6:AM6"/>
    <mergeCell ref="A65:D68"/>
    <mergeCell ref="AI48:AK48"/>
    <mergeCell ref="B26:AM26"/>
    <mergeCell ref="C22:AM22"/>
    <mergeCell ref="C24:AM24"/>
    <mergeCell ref="C25:AM25"/>
    <mergeCell ref="C27:AM27"/>
    <mergeCell ref="B36:AM36"/>
    <mergeCell ref="C42:AM42"/>
    <mergeCell ref="C32:AM32"/>
    <mergeCell ref="C28:AM28"/>
    <mergeCell ref="AD48:AE48"/>
    <mergeCell ref="E68:I68"/>
    <mergeCell ref="J68:N68"/>
    <mergeCell ref="O68:AM68"/>
    <mergeCell ref="A61:D64"/>
    <mergeCell ref="J64:N64"/>
    <mergeCell ref="E65:I65"/>
    <mergeCell ref="J65:N65"/>
    <mergeCell ref="O65:AM65"/>
    <mergeCell ref="A35:AM35"/>
    <mergeCell ref="AA48:AC48"/>
    <mergeCell ref="E62:I62"/>
    <mergeCell ref="J62:N62"/>
  </mergeCells>
  <phoneticPr fontId="3"/>
  <dataValidations count="3">
    <dataValidation imeMode="halfAlpha" allowBlank="1" showInputMessage="1" showErrorMessage="1" sqref="W23:AB23 O23:R23 AG23:AI23 J55:N55 AG55:AH55 S53 AI53 S55:W55 AM55 S48:V48 J48:N48"/>
    <dataValidation type="list" allowBlank="1" showInputMessage="1" showErrorMessage="1" sqref="H49:J49">
      <formula1>"①,②"</formula1>
    </dataValidation>
    <dataValidation type="list" allowBlank="1" showInputMessage="1" showErrorMessage="1" sqref="H15:J15">
      <formula1>"①,②,③,④"</formula1>
    </dataValidation>
  </dataValidations>
  <printOptions horizontalCentered="1"/>
  <pageMargins left="0.35433070866141736" right="0.35433070866141736" top="0.59055118110236227" bottom="0.23622047244094491" header="0.51181102362204722" footer="0.35433070866141736"/>
  <pageSetup paperSize="9" scale="96"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0" r:id="rId4" name="Check Box 64">
              <controlPr defaultSize="0" autoFill="0" autoLine="0" autoPict="0">
                <anchor moveWithCells="1">
                  <from>
                    <xdr:col>0</xdr:col>
                    <xdr:colOff>180975</xdr:colOff>
                    <xdr:row>21</xdr:row>
                    <xdr:rowOff>19050</xdr:rowOff>
                  </from>
                  <to>
                    <xdr:col>2</xdr:col>
                    <xdr:colOff>57150</xdr:colOff>
                    <xdr:row>21</xdr:row>
                    <xdr:rowOff>266700</xdr:rowOff>
                  </to>
                </anchor>
              </controlPr>
            </control>
          </mc:Choice>
        </mc:AlternateContent>
        <mc:AlternateContent xmlns:mc="http://schemas.openxmlformats.org/markup-compatibility/2006">
          <mc:Choice Requires="x14">
            <control shapeId="24644" r:id="rId5" name="Check Box 68">
              <controlPr defaultSize="0" autoFill="0" autoLine="0" autoPict="0">
                <anchor moveWithCells="1">
                  <from>
                    <xdr:col>0</xdr:col>
                    <xdr:colOff>180975</xdr:colOff>
                    <xdr:row>22</xdr:row>
                    <xdr:rowOff>238125</xdr:rowOff>
                  </from>
                  <to>
                    <xdr:col>2</xdr:col>
                    <xdr:colOff>57150</xdr:colOff>
                    <xdr:row>23</xdr:row>
                    <xdr:rowOff>228600</xdr:rowOff>
                  </to>
                </anchor>
              </controlPr>
            </control>
          </mc:Choice>
        </mc:AlternateContent>
        <mc:AlternateContent xmlns:mc="http://schemas.openxmlformats.org/markup-compatibility/2006">
          <mc:Choice Requires="x14">
            <control shapeId="24645" r:id="rId6" name="Check Box 69">
              <controlPr defaultSize="0" autoFill="0" autoLine="0" autoPict="0">
                <anchor moveWithCells="1">
                  <from>
                    <xdr:col>1</xdr:col>
                    <xdr:colOff>0</xdr:colOff>
                    <xdr:row>28</xdr:row>
                    <xdr:rowOff>0</xdr:rowOff>
                  </from>
                  <to>
                    <xdr:col>2</xdr:col>
                    <xdr:colOff>57150</xdr:colOff>
                    <xdr:row>28</xdr:row>
                    <xdr:rowOff>247650</xdr:rowOff>
                  </to>
                </anchor>
              </controlPr>
            </control>
          </mc:Choice>
        </mc:AlternateContent>
        <mc:AlternateContent xmlns:mc="http://schemas.openxmlformats.org/markup-compatibility/2006">
          <mc:Choice Requires="x14">
            <control shapeId="24646" r:id="rId7" name="Check Box 70">
              <controlPr defaultSize="0" autoFill="0" autoLine="0" autoPict="0">
                <anchor moveWithCells="1">
                  <from>
                    <xdr:col>0</xdr:col>
                    <xdr:colOff>180975</xdr:colOff>
                    <xdr:row>23</xdr:row>
                    <xdr:rowOff>238125</xdr:rowOff>
                  </from>
                  <to>
                    <xdr:col>2</xdr:col>
                    <xdr:colOff>57150</xdr:colOff>
                    <xdr:row>25</xdr:row>
                    <xdr:rowOff>0</xdr:rowOff>
                  </to>
                </anchor>
              </controlPr>
            </control>
          </mc:Choice>
        </mc:AlternateContent>
        <mc:AlternateContent xmlns:mc="http://schemas.openxmlformats.org/markup-compatibility/2006">
          <mc:Choice Requires="x14">
            <control shapeId="24652" r:id="rId8" name="Check Box 76">
              <controlPr defaultSize="0" autoFill="0" autoLine="0" autoPict="0">
                <anchor moveWithCells="1">
                  <from>
                    <xdr:col>0</xdr:col>
                    <xdr:colOff>171450</xdr:colOff>
                    <xdr:row>32</xdr:row>
                    <xdr:rowOff>247650</xdr:rowOff>
                  </from>
                  <to>
                    <xdr:col>2</xdr:col>
                    <xdr:colOff>47625</xdr:colOff>
                    <xdr:row>34</xdr:row>
                    <xdr:rowOff>9525</xdr:rowOff>
                  </to>
                </anchor>
              </controlPr>
            </control>
          </mc:Choice>
        </mc:AlternateContent>
        <mc:AlternateContent xmlns:mc="http://schemas.openxmlformats.org/markup-compatibility/2006">
          <mc:Choice Requires="x14">
            <control shapeId="24693" r:id="rId9" name="Check Box 117">
              <controlPr defaultSize="0" autoFill="0" autoLine="0" autoPict="0">
                <anchor moveWithCells="1">
                  <from>
                    <xdr:col>13</xdr:col>
                    <xdr:colOff>171450</xdr:colOff>
                    <xdr:row>21</xdr:row>
                    <xdr:rowOff>295275</xdr:rowOff>
                  </from>
                  <to>
                    <xdr:col>15</xdr:col>
                    <xdr:colOff>47625</xdr:colOff>
                    <xdr:row>23</xdr:row>
                    <xdr:rowOff>0</xdr:rowOff>
                  </to>
                </anchor>
              </controlPr>
            </control>
          </mc:Choice>
        </mc:AlternateContent>
        <mc:AlternateContent xmlns:mc="http://schemas.openxmlformats.org/markup-compatibility/2006">
          <mc:Choice Requires="x14">
            <control shapeId="24694" r:id="rId10" name="Check Box 118">
              <controlPr defaultSize="0" autoFill="0" autoLine="0" autoPict="0">
                <anchor moveWithCells="1">
                  <from>
                    <xdr:col>24</xdr:col>
                    <xdr:colOff>171450</xdr:colOff>
                    <xdr:row>21</xdr:row>
                    <xdr:rowOff>285750</xdr:rowOff>
                  </from>
                  <to>
                    <xdr:col>26</xdr:col>
                    <xdr:colOff>47625</xdr:colOff>
                    <xdr:row>23</xdr:row>
                    <xdr:rowOff>0</xdr:rowOff>
                  </to>
                </anchor>
              </controlPr>
            </control>
          </mc:Choice>
        </mc:AlternateContent>
        <mc:AlternateContent xmlns:mc="http://schemas.openxmlformats.org/markup-compatibility/2006">
          <mc:Choice Requires="x14">
            <control shapeId="24695" r:id="rId11" name="Check Box 119">
              <controlPr defaultSize="0" autoFill="0" autoLine="0" autoPict="0">
                <anchor moveWithCells="1">
                  <from>
                    <xdr:col>32</xdr:col>
                    <xdr:colOff>171450</xdr:colOff>
                    <xdr:row>21</xdr:row>
                    <xdr:rowOff>295275</xdr:rowOff>
                  </from>
                  <to>
                    <xdr:col>34</xdr:col>
                    <xdr:colOff>47625</xdr:colOff>
                    <xdr:row>23</xdr:row>
                    <xdr:rowOff>0</xdr:rowOff>
                  </to>
                </anchor>
              </controlPr>
            </control>
          </mc:Choice>
        </mc:AlternateContent>
        <mc:AlternateContent xmlns:mc="http://schemas.openxmlformats.org/markup-compatibility/2006">
          <mc:Choice Requires="x14">
            <control shapeId="24696" r:id="rId12" name="Check Box 120">
              <controlPr defaultSize="0" autoFill="0" autoLine="0" autoPict="0">
                <anchor moveWithCells="1">
                  <from>
                    <xdr:col>0</xdr:col>
                    <xdr:colOff>180975</xdr:colOff>
                    <xdr:row>26</xdr:row>
                    <xdr:rowOff>28575</xdr:rowOff>
                  </from>
                  <to>
                    <xdr:col>2</xdr:col>
                    <xdr:colOff>57150</xdr:colOff>
                    <xdr:row>26</xdr:row>
                    <xdr:rowOff>276225</xdr:rowOff>
                  </to>
                </anchor>
              </controlPr>
            </control>
          </mc:Choice>
        </mc:AlternateContent>
        <mc:AlternateContent xmlns:mc="http://schemas.openxmlformats.org/markup-compatibility/2006">
          <mc:Choice Requires="x14">
            <control shapeId="24697" r:id="rId13" name="Check Box 121">
              <controlPr defaultSize="0" autoFill="0" autoLine="0" autoPict="0">
                <anchor moveWithCells="1">
                  <from>
                    <xdr:col>1</xdr:col>
                    <xdr:colOff>0</xdr:colOff>
                    <xdr:row>27</xdr:row>
                    <xdr:rowOff>0</xdr:rowOff>
                  </from>
                  <to>
                    <xdr:col>2</xdr:col>
                    <xdr:colOff>57150</xdr:colOff>
                    <xdr:row>28</xdr:row>
                    <xdr:rowOff>0</xdr:rowOff>
                  </to>
                </anchor>
              </controlPr>
            </control>
          </mc:Choice>
        </mc:AlternateContent>
        <mc:AlternateContent xmlns:mc="http://schemas.openxmlformats.org/markup-compatibility/2006">
          <mc:Choice Requires="x14">
            <control shapeId="24698" r:id="rId14" name="Check Box 122">
              <controlPr defaultSize="0" autoFill="0" autoLine="0" autoPict="0">
                <anchor moveWithCells="1">
                  <from>
                    <xdr:col>0</xdr:col>
                    <xdr:colOff>180975</xdr:colOff>
                    <xdr:row>29</xdr:row>
                    <xdr:rowOff>0</xdr:rowOff>
                  </from>
                  <to>
                    <xdr:col>2</xdr:col>
                    <xdr:colOff>57150</xdr:colOff>
                    <xdr:row>30</xdr:row>
                    <xdr:rowOff>0</xdr:rowOff>
                  </to>
                </anchor>
              </controlPr>
            </control>
          </mc:Choice>
        </mc:AlternateContent>
        <mc:AlternateContent xmlns:mc="http://schemas.openxmlformats.org/markup-compatibility/2006">
          <mc:Choice Requires="x14">
            <control shapeId="24699" r:id="rId15" name="Check Box 123">
              <controlPr defaultSize="0" autoFill="0" autoLine="0" autoPict="0">
                <anchor moveWithCells="1">
                  <from>
                    <xdr:col>1</xdr:col>
                    <xdr:colOff>9525</xdr:colOff>
                    <xdr:row>30</xdr:row>
                    <xdr:rowOff>9525</xdr:rowOff>
                  </from>
                  <to>
                    <xdr:col>2</xdr:col>
                    <xdr:colOff>66675</xdr:colOff>
                    <xdr:row>31</xdr:row>
                    <xdr:rowOff>0</xdr:rowOff>
                  </to>
                </anchor>
              </controlPr>
            </control>
          </mc:Choice>
        </mc:AlternateContent>
        <mc:AlternateContent xmlns:mc="http://schemas.openxmlformats.org/markup-compatibility/2006">
          <mc:Choice Requires="x14">
            <control shapeId="24700" r:id="rId16" name="Check Box 124">
              <controlPr defaultSize="0" autoFill="0" autoLine="0" autoPict="0">
                <anchor moveWithCells="1">
                  <from>
                    <xdr:col>0</xdr:col>
                    <xdr:colOff>180975</xdr:colOff>
                    <xdr:row>31</xdr:row>
                    <xdr:rowOff>9525</xdr:rowOff>
                  </from>
                  <to>
                    <xdr:col>2</xdr:col>
                    <xdr:colOff>57150</xdr:colOff>
                    <xdr:row>32</xdr:row>
                    <xdr:rowOff>0</xdr:rowOff>
                  </to>
                </anchor>
              </controlPr>
            </control>
          </mc:Choice>
        </mc:AlternateContent>
        <mc:AlternateContent xmlns:mc="http://schemas.openxmlformats.org/markup-compatibility/2006">
          <mc:Choice Requires="x14">
            <control shapeId="24702" r:id="rId17" name="Check Box 126">
              <controlPr defaultSize="0" autoFill="0" autoLine="0" autoPict="0">
                <anchor moveWithCells="1">
                  <from>
                    <xdr:col>1</xdr:col>
                    <xdr:colOff>9525</xdr:colOff>
                    <xdr:row>36</xdr:row>
                    <xdr:rowOff>0</xdr:rowOff>
                  </from>
                  <to>
                    <xdr:col>2</xdr:col>
                    <xdr:colOff>66675</xdr:colOff>
                    <xdr:row>37</xdr:row>
                    <xdr:rowOff>9525</xdr:rowOff>
                  </to>
                </anchor>
              </controlPr>
            </control>
          </mc:Choice>
        </mc:AlternateContent>
        <mc:AlternateContent xmlns:mc="http://schemas.openxmlformats.org/markup-compatibility/2006">
          <mc:Choice Requires="x14">
            <control shapeId="24706" r:id="rId18" name="Check Box 130">
              <controlPr defaultSize="0" autoFill="0" autoLine="0" autoPict="0">
                <anchor moveWithCells="1">
                  <from>
                    <xdr:col>0</xdr:col>
                    <xdr:colOff>180975</xdr:colOff>
                    <xdr:row>40</xdr:row>
                    <xdr:rowOff>9525</xdr:rowOff>
                  </from>
                  <to>
                    <xdr:col>2</xdr:col>
                    <xdr:colOff>38100</xdr:colOff>
                    <xdr:row>41</xdr:row>
                    <xdr:rowOff>0</xdr:rowOff>
                  </to>
                </anchor>
              </controlPr>
            </control>
          </mc:Choice>
        </mc:AlternateContent>
        <mc:AlternateContent xmlns:mc="http://schemas.openxmlformats.org/markup-compatibility/2006">
          <mc:Choice Requires="x14">
            <control shapeId="24707" r:id="rId19" name="Check Box 131">
              <controlPr defaultSize="0" autoFill="0" autoLine="0" autoPict="0">
                <anchor moveWithCells="1">
                  <from>
                    <xdr:col>0</xdr:col>
                    <xdr:colOff>180975</xdr:colOff>
                    <xdr:row>40</xdr:row>
                    <xdr:rowOff>247650</xdr:rowOff>
                  </from>
                  <to>
                    <xdr:col>2</xdr:col>
                    <xdr:colOff>38100</xdr:colOff>
                    <xdr:row>41</xdr:row>
                    <xdr:rowOff>228600</xdr:rowOff>
                  </to>
                </anchor>
              </controlPr>
            </control>
          </mc:Choice>
        </mc:AlternateContent>
        <mc:AlternateContent xmlns:mc="http://schemas.openxmlformats.org/markup-compatibility/2006">
          <mc:Choice Requires="x14">
            <control shapeId="24710" r:id="rId20" name="Check Box 134">
              <controlPr defaultSize="0" autoFill="0" autoLine="0" autoPict="0">
                <anchor moveWithCells="1">
                  <from>
                    <xdr:col>0</xdr:col>
                    <xdr:colOff>180975</xdr:colOff>
                    <xdr:row>39</xdr:row>
                    <xdr:rowOff>0</xdr:rowOff>
                  </from>
                  <to>
                    <xdr:col>2</xdr:col>
                    <xdr:colOff>28575</xdr:colOff>
                    <xdr:row>40</xdr:row>
                    <xdr:rowOff>0</xdr:rowOff>
                  </to>
                </anchor>
              </controlPr>
            </control>
          </mc:Choice>
        </mc:AlternateContent>
        <mc:AlternateContent xmlns:mc="http://schemas.openxmlformats.org/markup-compatibility/2006">
          <mc:Choice Requires="x14">
            <control shapeId="24711" r:id="rId21" name="Check Box 135">
              <controlPr defaultSize="0" autoFill="0" autoLine="0" autoPict="0">
                <anchor moveWithCells="1">
                  <from>
                    <xdr:col>0</xdr:col>
                    <xdr:colOff>180975</xdr:colOff>
                    <xdr:row>38</xdr:row>
                    <xdr:rowOff>9525</xdr:rowOff>
                  </from>
                  <to>
                    <xdr:col>2</xdr:col>
                    <xdr:colOff>28575</xdr:colOff>
                    <xdr:row>39</xdr:row>
                    <xdr:rowOff>0</xdr:rowOff>
                  </to>
                </anchor>
              </controlPr>
            </control>
          </mc:Choice>
        </mc:AlternateContent>
        <mc:AlternateContent xmlns:mc="http://schemas.openxmlformats.org/markup-compatibility/2006">
          <mc:Choice Requires="x14">
            <control shapeId="24712" r:id="rId22" name="Check Box 136">
              <controlPr defaultSize="0" autoFill="0" autoLine="0" autoPict="0">
                <anchor moveWithCells="1">
                  <from>
                    <xdr:col>1</xdr:col>
                    <xdr:colOff>0</xdr:colOff>
                    <xdr:row>37</xdr:row>
                    <xdr:rowOff>28575</xdr:rowOff>
                  </from>
                  <to>
                    <xdr:col>2</xdr:col>
                    <xdr:colOff>0</xdr:colOff>
                    <xdr:row>37</xdr:row>
                    <xdr:rowOff>228600</xdr:rowOff>
                  </to>
                </anchor>
              </controlPr>
            </control>
          </mc:Choice>
        </mc:AlternateContent>
        <mc:AlternateContent xmlns:mc="http://schemas.openxmlformats.org/markup-compatibility/2006">
          <mc:Choice Requires="x14">
            <control shapeId="24717" r:id="rId23" name="Check Box 141">
              <controlPr defaultSize="0" autoFill="0" autoLine="0" autoPict="0">
                <anchor moveWithCells="1">
                  <from>
                    <xdr:col>0</xdr:col>
                    <xdr:colOff>171450</xdr:colOff>
                    <xdr:row>53</xdr:row>
                    <xdr:rowOff>28575</xdr:rowOff>
                  </from>
                  <to>
                    <xdr:col>2</xdr:col>
                    <xdr:colOff>47625</xdr:colOff>
                    <xdr:row>53</xdr:row>
                    <xdr:rowOff>276225</xdr:rowOff>
                  </to>
                </anchor>
              </controlPr>
            </control>
          </mc:Choice>
        </mc:AlternateContent>
        <mc:AlternateContent xmlns:mc="http://schemas.openxmlformats.org/markup-compatibility/2006">
          <mc:Choice Requires="x14">
            <control shapeId="24721" r:id="rId24" name="Check Box 145">
              <controlPr defaultSize="0" autoFill="0" autoLine="0" autoPict="0">
                <anchor moveWithCells="1">
                  <from>
                    <xdr:col>0</xdr:col>
                    <xdr:colOff>180975</xdr:colOff>
                    <xdr:row>22</xdr:row>
                    <xdr:rowOff>9525</xdr:rowOff>
                  </from>
                  <to>
                    <xdr:col>2</xdr:col>
                    <xdr:colOff>47625</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L6:AM6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1"/>
  <sheetViews>
    <sheetView view="pageBreakPreview" topLeftCell="A43" zoomScale="145" zoomScaleNormal="120" zoomScaleSheetLayoutView="145" workbookViewId="0">
      <selection activeCell="H49" sqref="H49:J49"/>
    </sheetView>
  </sheetViews>
  <sheetFormatPr defaultColWidth="2.25" defaultRowHeight="13.5" x14ac:dyDescent="0.15"/>
  <cols>
    <col min="1" max="38" width="2.375" style="127" customWidth="1"/>
    <col min="39" max="39" width="8.75" style="127" customWidth="1"/>
    <col min="40" max="40" width="2.25" style="127"/>
    <col min="41" max="41" width="2.25" style="127" customWidth="1"/>
    <col min="42" max="16384" width="2.25" style="127"/>
  </cols>
  <sheetData>
    <row r="1" spans="1:39" x14ac:dyDescent="0.15">
      <c r="A1" s="126" t="s">
        <v>208</v>
      </c>
    </row>
    <row r="2" spans="1:39" ht="15" customHeight="1" x14ac:dyDescent="0.15">
      <c r="A2" s="564" t="s">
        <v>259</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row>
    <row r="3" spans="1:39" ht="8.25"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s="133" customFormat="1" ht="18.75" customHeight="1" x14ac:dyDescent="0.15">
      <c r="A4" s="463" t="s">
        <v>23</v>
      </c>
      <c r="B4" s="129" t="s">
        <v>0</v>
      </c>
      <c r="C4" s="130"/>
      <c r="D4" s="130"/>
      <c r="E4" s="131"/>
      <c r="F4" s="131"/>
      <c r="G4" s="131"/>
      <c r="H4" s="131"/>
      <c r="I4" s="131"/>
      <c r="J4" s="131"/>
      <c r="K4" s="132"/>
      <c r="L4" s="565"/>
      <c r="M4" s="566"/>
      <c r="N4" s="566"/>
      <c r="O4" s="566"/>
      <c r="P4" s="566"/>
      <c r="Q4" s="566"/>
      <c r="R4" s="566"/>
      <c r="S4" s="566"/>
      <c r="T4" s="566"/>
      <c r="U4" s="566"/>
      <c r="V4" s="566"/>
      <c r="W4" s="566"/>
      <c r="X4" s="566"/>
      <c r="Y4" s="566"/>
      <c r="Z4" s="566"/>
      <c r="AA4" s="566"/>
      <c r="AB4" s="566"/>
      <c r="AC4" s="566"/>
      <c r="AD4" s="566"/>
      <c r="AE4" s="566"/>
      <c r="AF4" s="567"/>
      <c r="AG4" s="480" t="s">
        <v>143</v>
      </c>
      <c r="AH4" s="481"/>
      <c r="AI4" s="481"/>
      <c r="AJ4" s="481"/>
      <c r="AK4" s="481"/>
      <c r="AL4" s="481"/>
      <c r="AM4" s="482"/>
    </row>
    <row r="5" spans="1:39" s="133" customFormat="1" ht="26.25" customHeight="1" x14ac:dyDescent="0.15">
      <c r="A5" s="464"/>
      <c r="B5" s="134" t="s">
        <v>19</v>
      </c>
      <c r="C5" s="135"/>
      <c r="D5" s="135"/>
      <c r="E5" s="136"/>
      <c r="F5" s="136"/>
      <c r="G5" s="136"/>
      <c r="H5" s="136"/>
      <c r="I5" s="136"/>
      <c r="J5" s="136"/>
      <c r="K5" s="137"/>
      <c r="L5" s="561"/>
      <c r="M5" s="562"/>
      <c r="N5" s="562"/>
      <c r="O5" s="562"/>
      <c r="P5" s="562"/>
      <c r="Q5" s="562"/>
      <c r="R5" s="562"/>
      <c r="S5" s="562"/>
      <c r="T5" s="562"/>
      <c r="U5" s="562"/>
      <c r="V5" s="562"/>
      <c r="W5" s="562"/>
      <c r="X5" s="562"/>
      <c r="Y5" s="562"/>
      <c r="Z5" s="562"/>
      <c r="AA5" s="562"/>
      <c r="AB5" s="562"/>
      <c r="AC5" s="562"/>
      <c r="AD5" s="562"/>
      <c r="AE5" s="562"/>
      <c r="AF5" s="563"/>
      <c r="AG5" s="483"/>
      <c r="AH5" s="484"/>
      <c r="AI5" s="484"/>
      <c r="AJ5" s="484"/>
      <c r="AK5" s="484"/>
      <c r="AL5" s="484"/>
      <c r="AM5" s="485"/>
    </row>
    <row r="6" spans="1:39" s="133" customFormat="1" ht="20.25" customHeight="1" x14ac:dyDescent="0.15">
      <c r="A6" s="464"/>
      <c r="B6" s="138" t="s">
        <v>54</v>
      </c>
      <c r="C6" s="139"/>
      <c r="D6" s="139"/>
      <c r="E6" s="140"/>
      <c r="F6" s="140"/>
      <c r="G6" s="140"/>
      <c r="H6" s="140"/>
      <c r="I6" s="140"/>
      <c r="J6" s="140"/>
      <c r="K6" s="141"/>
      <c r="L6" s="555"/>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7"/>
    </row>
    <row r="7" spans="1:39" s="133" customFormat="1" ht="13.5" customHeight="1" x14ac:dyDescent="0.15">
      <c r="A7" s="464"/>
      <c r="B7" s="490" t="s">
        <v>55</v>
      </c>
      <c r="C7" s="491"/>
      <c r="D7" s="491"/>
      <c r="E7" s="491"/>
      <c r="F7" s="491"/>
      <c r="G7" s="491"/>
      <c r="H7" s="491"/>
      <c r="I7" s="491"/>
      <c r="J7" s="491"/>
      <c r="K7" s="492"/>
      <c r="L7" s="142" t="s">
        <v>6</v>
      </c>
      <c r="M7" s="142"/>
      <c r="N7" s="142"/>
      <c r="O7" s="142"/>
      <c r="P7" s="142"/>
      <c r="Q7" s="472"/>
      <c r="R7" s="472"/>
      <c r="S7" s="142" t="s">
        <v>7</v>
      </c>
      <c r="T7" s="472"/>
      <c r="U7" s="472"/>
      <c r="V7" s="472"/>
      <c r="W7" s="142" t="s">
        <v>8</v>
      </c>
      <c r="X7" s="142"/>
      <c r="Y7" s="142"/>
      <c r="Z7" s="142"/>
      <c r="AA7" s="142"/>
      <c r="AB7" s="142"/>
      <c r="AC7" s="143"/>
      <c r="AD7" s="142"/>
      <c r="AE7" s="142"/>
      <c r="AF7" s="142"/>
      <c r="AG7" s="142"/>
      <c r="AH7" s="142"/>
      <c r="AI7" s="142"/>
      <c r="AJ7" s="142"/>
      <c r="AK7" s="142"/>
      <c r="AL7" s="142"/>
      <c r="AM7" s="144"/>
    </row>
    <row r="8" spans="1:39" s="133" customFormat="1" ht="20.25" customHeight="1" x14ac:dyDescent="0.15">
      <c r="A8" s="464"/>
      <c r="B8" s="493"/>
      <c r="C8" s="494"/>
      <c r="D8" s="494"/>
      <c r="E8" s="494"/>
      <c r="F8" s="494"/>
      <c r="G8" s="494"/>
      <c r="H8" s="494"/>
      <c r="I8" s="494"/>
      <c r="J8" s="494"/>
      <c r="K8" s="495"/>
      <c r="L8" s="561"/>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3"/>
    </row>
    <row r="9" spans="1:39" s="133" customFormat="1" ht="20.25" customHeight="1" x14ac:dyDescent="0.15">
      <c r="A9" s="464"/>
      <c r="B9" s="145" t="s">
        <v>9</v>
      </c>
      <c r="C9" s="146"/>
      <c r="D9" s="146"/>
      <c r="E9" s="147"/>
      <c r="F9" s="147"/>
      <c r="G9" s="147"/>
      <c r="H9" s="147"/>
      <c r="I9" s="147"/>
      <c r="J9" s="147"/>
      <c r="K9" s="147"/>
      <c r="L9" s="145" t="s">
        <v>10</v>
      </c>
      <c r="M9" s="147"/>
      <c r="N9" s="147"/>
      <c r="O9" s="147"/>
      <c r="P9" s="147"/>
      <c r="Q9" s="147"/>
      <c r="R9" s="148"/>
      <c r="S9" s="540"/>
      <c r="T9" s="541"/>
      <c r="U9" s="541"/>
      <c r="V9" s="541"/>
      <c r="W9" s="541"/>
      <c r="X9" s="541"/>
      <c r="Y9" s="542"/>
      <c r="Z9" s="145" t="s">
        <v>52</v>
      </c>
      <c r="AA9" s="147"/>
      <c r="AB9" s="147"/>
      <c r="AC9" s="147"/>
      <c r="AD9" s="147"/>
      <c r="AE9" s="147"/>
      <c r="AF9" s="148"/>
      <c r="AG9" s="558"/>
      <c r="AH9" s="559"/>
      <c r="AI9" s="559"/>
      <c r="AJ9" s="559"/>
      <c r="AK9" s="559"/>
      <c r="AL9" s="559"/>
      <c r="AM9" s="560"/>
    </row>
    <row r="10" spans="1:39" s="133" customFormat="1" ht="20.25" customHeight="1" x14ac:dyDescent="0.15">
      <c r="A10" s="465"/>
      <c r="B10" s="145" t="s">
        <v>20</v>
      </c>
      <c r="C10" s="146"/>
      <c r="D10" s="146"/>
      <c r="E10" s="147"/>
      <c r="F10" s="147"/>
      <c r="G10" s="147"/>
      <c r="H10" s="147"/>
      <c r="I10" s="147"/>
      <c r="J10" s="147"/>
      <c r="K10" s="147"/>
      <c r="L10" s="540"/>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2"/>
    </row>
    <row r="11" spans="1:39" s="133" customFormat="1" ht="15.75" customHeight="1" x14ac:dyDescent="0.15">
      <c r="A11" s="466" t="s">
        <v>24</v>
      </c>
      <c r="B11" s="467"/>
      <c r="C11" s="467"/>
      <c r="D11" s="467"/>
      <c r="E11" s="467"/>
      <c r="F11" s="467"/>
      <c r="G11" s="467"/>
      <c r="H11" s="468"/>
      <c r="I11" s="149"/>
      <c r="J11" s="150" t="s">
        <v>244</v>
      </c>
      <c r="K11" s="142"/>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2"/>
    </row>
    <row r="12" spans="1:39" s="133" customFormat="1" ht="15.75" customHeight="1" x14ac:dyDescent="0.15">
      <c r="A12" s="469"/>
      <c r="B12" s="470"/>
      <c r="C12" s="470"/>
      <c r="D12" s="470"/>
      <c r="E12" s="470"/>
      <c r="F12" s="470"/>
      <c r="G12" s="470"/>
      <c r="H12" s="471"/>
      <c r="I12" s="153"/>
      <c r="J12" s="154" t="s">
        <v>245</v>
      </c>
      <c r="K12" s="136"/>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55"/>
    </row>
    <row r="13" spans="1:39" s="133" customFormat="1" ht="13.5" customHeight="1" x14ac:dyDescent="0.15">
      <c r="A13" s="297"/>
      <c r="B13" s="297"/>
      <c r="C13" s="297"/>
      <c r="D13" s="297"/>
      <c r="E13" s="297"/>
      <c r="F13" s="297"/>
      <c r="G13" s="297"/>
      <c r="H13" s="297"/>
      <c r="I13" s="150"/>
      <c r="J13" s="157"/>
      <c r="K13" s="142"/>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row>
    <row r="14" spans="1:39" s="133" customFormat="1" ht="20.25" customHeight="1" x14ac:dyDescent="0.15">
      <c r="A14" s="158" t="s">
        <v>216</v>
      </c>
      <c r="B14" s="159"/>
      <c r="C14" s="298"/>
      <c r="D14" s="298"/>
      <c r="E14" s="298"/>
      <c r="F14" s="298"/>
      <c r="G14" s="298"/>
      <c r="H14" s="298"/>
      <c r="I14" s="153"/>
      <c r="J14" s="154"/>
      <c r="K14" s="136"/>
      <c r="L14" s="135"/>
      <c r="M14" s="135"/>
      <c r="N14" s="135"/>
      <c r="O14" s="135"/>
      <c r="P14" s="135"/>
      <c r="Q14" s="135"/>
      <c r="R14" s="135"/>
      <c r="S14" s="135"/>
      <c r="T14" s="135"/>
      <c r="U14" s="135"/>
      <c r="V14" s="135"/>
      <c r="W14" s="543" t="s">
        <v>67</v>
      </c>
      <c r="X14" s="442"/>
      <c r="Y14" s="442"/>
      <c r="Z14" s="443"/>
      <c r="AA14" s="461" t="str">
        <f>IF($L$6="","",VLOOKUP($L$6,基準単価!$D$7:$F$35,2,0))</f>
        <v/>
      </c>
      <c r="AB14" s="462"/>
      <c r="AC14" s="462"/>
      <c r="AD14" s="442" t="s">
        <v>47</v>
      </c>
      <c r="AE14" s="443"/>
      <c r="AF14" s="543" t="s">
        <v>29</v>
      </c>
      <c r="AG14" s="442"/>
      <c r="AH14" s="443"/>
      <c r="AI14" s="488">
        <f>ROUNDDOWN($J$77/1000,0)</f>
        <v>0</v>
      </c>
      <c r="AJ14" s="489"/>
      <c r="AK14" s="489"/>
      <c r="AL14" s="442" t="s">
        <v>47</v>
      </c>
      <c r="AM14" s="443"/>
    </row>
    <row r="15" spans="1:39" s="133" customFormat="1" ht="20.25" customHeight="1" x14ac:dyDescent="0.15">
      <c r="A15" s="161" t="s">
        <v>25</v>
      </c>
      <c r="B15" s="295"/>
      <c r="C15" s="163"/>
      <c r="D15" s="163"/>
      <c r="E15" s="163"/>
      <c r="F15" s="163"/>
      <c r="G15" s="163"/>
      <c r="H15" s="592"/>
      <c r="I15" s="593"/>
      <c r="J15" s="594"/>
      <c r="K15" s="486" t="s">
        <v>74</v>
      </c>
      <c r="L15" s="487"/>
      <c r="M15" s="487"/>
      <c r="N15" s="487"/>
      <c r="O15" s="487"/>
      <c r="P15" s="487"/>
      <c r="Q15" s="487"/>
      <c r="R15" s="487"/>
      <c r="S15" s="487"/>
      <c r="T15" s="487"/>
      <c r="U15" s="487"/>
      <c r="V15" s="487"/>
      <c r="W15" s="487"/>
      <c r="X15" s="487"/>
      <c r="Y15" s="487"/>
      <c r="Z15" s="487"/>
      <c r="AA15" s="487"/>
      <c r="AB15" s="487"/>
      <c r="AC15" s="487"/>
      <c r="AD15" s="487"/>
      <c r="AE15" s="487"/>
      <c r="AF15" s="164" t="s">
        <v>64</v>
      </c>
      <c r="AG15" s="165"/>
      <c r="AH15" s="165"/>
      <c r="AI15" s="166"/>
      <c r="AJ15" s="166"/>
      <c r="AK15" s="146"/>
      <c r="AL15" s="163"/>
      <c r="AM15" s="167"/>
    </row>
    <row r="16" spans="1:39" s="133" customFormat="1" ht="15" customHeight="1" x14ac:dyDescent="0.15">
      <c r="A16" s="168"/>
      <c r="B16" s="169" t="s">
        <v>239</v>
      </c>
      <c r="C16" s="433" t="s">
        <v>250</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4"/>
    </row>
    <row r="17" spans="1:39" s="133" customFormat="1" ht="15" customHeight="1" x14ac:dyDescent="0.15">
      <c r="A17" s="170"/>
      <c r="B17" s="171" t="s">
        <v>240</v>
      </c>
      <c r="C17" s="435" t="s">
        <v>251</v>
      </c>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row>
    <row r="18" spans="1:39" s="133" customFormat="1" ht="30" customHeight="1" x14ac:dyDescent="0.15">
      <c r="A18" s="170"/>
      <c r="B18" s="171" t="s">
        <v>249</v>
      </c>
      <c r="C18" s="435" t="s">
        <v>252</v>
      </c>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6"/>
    </row>
    <row r="19" spans="1:39" s="133" customFormat="1" ht="30" customHeight="1" x14ac:dyDescent="0.15">
      <c r="A19" s="172"/>
      <c r="B19" s="299" t="s">
        <v>242</v>
      </c>
      <c r="C19" s="550" t="s">
        <v>253</v>
      </c>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1"/>
    </row>
    <row r="20" spans="1:39" s="133" customFormat="1" ht="19.5" customHeight="1" x14ac:dyDescent="0.15">
      <c r="A20" s="173" t="s">
        <v>246</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5"/>
    </row>
    <row r="21" spans="1:39" s="133" customFormat="1" ht="18.75" customHeight="1" x14ac:dyDescent="0.15">
      <c r="A21" s="296" t="s">
        <v>254</v>
      </c>
      <c r="B21" s="149"/>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8"/>
    </row>
    <row r="22" spans="1:39" s="133" customFormat="1" ht="24" customHeight="1" x14ac:dyDescent="0.15">
      <c r="A22" s="179"/>
      <c r="B22" s="180"/>
      <c r="C22" s="433" t="s">
        <v>218</v>
      </c>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4"/>
    </row>
    <row r="23" spans="1:39" s="133" customFormat="1" ht="19.5" customHeight="1" x14ac:dyDescent="0.15">
      <c r="A23" s="181"/>
      <c r="B23" s="182"/>
      <c r="C23" s="183" t="s">
        <v>219</v>
      </c>
      <c r="D23" s="184"/>
      <c r="E23" s="184"/>
      <c r="F23" s="184"/>
      <c r="G23" s="184"/>
      <c r="H23" s="184"/>
      <c r="I23" s="184"/>
      <c r="J23" s="184"/>
      <c r="K23" s="184"/>
      <c r="L23" s="185"/>
      <c r="M23" s="185"/>
      <c r="N23" s="184" t="s">
        <v>26</v>
      </c>
      <c r="O23" s="186"/>
      <c r="P23" s="187" t="s">
        <v>22</v>
      </c>
      <c r="Q23" s="188"/>
      <c r="R23" s="188"/>
      <c r="S23" s="189"/>
      <c r="T23" s="185"/>
      <c r="U23" s="185"/>
      <c r="V23" s="185"/>
      <c r="W23" s="188"/>
      <c r="X23" s="190"/>
      <c r="Y23" s="190"/>
      <c r="Z23" s="191"/>
      <c r="AA23" s="187" t="s">
        <v>21</v>
      </c>
      <c r="AB23" s="190"/>
      <c r="AC23" s="192"/>
      <c r="AD23" s="192"/>
      <c r="AE23" s="192"/>
      <c r="AF23" s="192"/>
      <c r="AG23" s="190"/>
      <c r="AH23" s="191"/>
      <c r="AI23" s="187" t="s">
        <v>228</v>
      </c>
      <c r="AJ23" s="184"/>
      <c r="AK23" s="184"/>
      <c r="AL23" s="184"/>
      <c r="AM23" s="193"/>
    </row>
    <row r="24" spans="1:39" s="133" customFormat="1" ht="19.5" customHeight="1" x14ac:dyDescent="0.15">
      <c r="A24" s="181"/>
      <c r="B24" s="182"/>
      <c r="C24" s="431" t="s">
        <v>220</v>
      </c>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2"/>
    </row>
    <row r="25" spans="1:39" s="133" customFormat="1" ht="19.5" customHeight="1" x14ac:dyDescent="0.15">
      <c r="A25" s="181"/>
      <c r="B25" s="182"/>
      <c r="C25" s="431" t="s">
        <v>255</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2"/>
    </row>
    <row r="26" spans="1:39" s="133" customFormat="1" ht="15.75" customHeight="1" x14ac:dyDescent="0.15">
      <c r="A26" s="181"/>
      <c r="B26" s="430" t="s">
        <v>256</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2"/>
    </row>
    <row r="27" spans="1:39" s="133" customFormat="1" ht="23.25" customHeight="1" x14ac:dyDescent="0.15">
      <c r="A27" s="181"/>
      <c r="B27" s="182"/>
      <c r="C27" s="435" t="s">
        <v>218</v>
      </c>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6"/>
    </row>
    <row r="28" spans="1:39" s="133" customFormat="1" ht="19.5" customHeight="1" x14ac:dyDescent="0.15">
      <c r="A28" s="181"/>
      <c r="B28" s="182"/>
      <c r="C28" s="435" t="s">
        <v>221</v>
      </c>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6"/>
    </row>
    <row r="29" spans="1:39" s="133" customFormat="1" ht="19.5" customHeight="1" x14ac:dyDescent="0.15">
      <c r="A29" s="181"/>
      <c r="B29" s="182"/>
      <c r="C29" s="183" t="s">
        <v>222</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94"/>
    </row>
    <row r="30" spans="1:39" s="133" customFormat="1" ht="19.5" customHeight="1" x14ac:dyDescent="0.15">
      <c r="A30" s="181"/>
      <c r="B30" s="182"/>
      <c r="C30" s="183" t="s">
        <v>223</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94"/>
    </row>
    <row r="31" spans="1:39" s="133" customFormat="1" ht="20.25" customHeight="1" x14ac:dyDescent="0.15">
      <c r="A31" s="181"/>
      <c r="B31" s="182"/>
      <c r="C31" s="183" t="s">
        <v>224</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94"/>
    </row>
    <row r="32" spans="1:39" s="133" customFormat="1" ht="19.5" customHeight="1" x14ac:dyDescent="0.15">
      <c r="A32" s="181"/>
      <c r="B32" s="195"/>
      <c r="C32" s="440" t="s">
        <v>225</v>
      </c>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1"/>
    </row>
    <row r="33" spans="1:39" s="133" customFormat="1" ht="19.5" customHeight="1" x14ac:dyDescent="0.15">
      <c r="A33" s="458" t="s">
        <v>257</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60"/>
    </row>
    <row r="34" spans="1:39" s="133" customFormat="1" ht="18.75" customHeight="1" x14ac:dyDescent="0.15">
      <c r="A34" s="196"/>
      <c r="B34" s="197"/>
      <c r="C34" s="198" t="s">
        <v>226</v>
      </c>
      <c r="D34" s="174"/>
      <c r="E34" s="174"/>
      <c r="F34" s="174"/>
      <c r="G34" s="174"/>
      <c r="H34" s="174"/>
      <c r="I34" s="174"/>
      <c r="J34" s="174"/>
      <c r="K34" s="198"/>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row>
    <row r="35" spans="1:39" s="133" customFormat="1" ht="19.5" customHeight="1" x14ac:dyDescent="0.15">
      <c r="A35" s="458" t="s">
        <v>233</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60"/>
    </row>
    <row r="36" spans="1:39" s="133" customFormat="1" ht="19.5" customHeight="1" x14ac:dyDescent="0.15">
      <c r="A36" s="181"/>
      <c r="B36" s="437" t="s">
        <v>256</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9"/>
    </row>
    <row r="37" spans="1:39" s="133" customFormat="1" ht="18.75" customHeight="1" x14ac:dyDescent="0.15">
      <c r="A37" s="181"/>
      <c r="B37" s="182"/>
      <c r="C37" s="183" t="s">
        <v>227</v>
      </c>
      <c r="D37" s="184"/>
      <c r="E37" s="184"/>
      <c r="F37" s="184"/>
      <c r="G37" s="184"/>
      <c r="H37" s="184"/>
      <c r="I37" s="184"/>
      <c r="J37" s="184"/>
      <c r="K37" s="183"/>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93"/>
    </row>
    <row r="38" spans="1:39" s="133" customFormat="1" ht="19.5" customHeight="1" x14ac:dyDescent="0.15">
      <c r="A38" s="181"/>
      <c r="B38" s="182"/>
      <c r="C38" s="183" t="s">
        <v>221</v>
      </c>
      <c r="D38" s="184"/>
      <c r="E38" s="184"/>
      <c r="F38" s="184"/>
      <c r="G38" s="184"/>
      <c r="H38" s="184"/>
      <c r="I38" s="184"/>
      <c r="J38" s="184"/>
      <c r="K38" s="183"/>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93"/>
    </row>
    <row r="39" spans="1:39" s="133" customFormat="1" ht="20.25" customHeight="1" x14ac:dyDescent="0.15">
      <c r="A39" s="181"/>
      <c r="B39" s="182"/>
      <c r="C39" s="183" t="s">
        <v>222</v>
      </c>
      <c r="D39" s="184"/>
      <c r="E39" s="184"/>
      <c r="F39" s="184"/>
      <c r="G39" s="184"/>
      <c r="H39" s="184"/>
      <c r="I39" s="184"/>
      <c r="J39" s="184"/>
      <c r="K39" s="183"/>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93"/>
    </row>
    <row r="40" spans="1:39" s="133" customFormat="1" ht="19.5" customHeight="1" x14ac:dyDescent="0.15">
      <c r="A40" s="181"/>
      <c r="B40" s="182"/>
      <c r="C40" s="183" t="s">
        <v>223</v>
      </c>
      <c r="D40" s="184"/>
      <c r="E40" s="184"/>
      <c r="F40" s="184"/>
      <c r="G40" s="184"/>
      <c r="H40" s="184"/>
      <c r="I40" s="184"/>
      <c r="J40" s="184"/>
      <c r="K40" s="183"/>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93"/>
    </row>
    <row r="41" spans="1:39" s="133" customFormat="1" ht="19.5" customHeight="1" x14ac:dyDescent="0.15">
      <c r="A41" s="181"/>
      <c r="B41" s="182"/>
      <c r="C41" s="183" t="s">
        <v>224</v>
      </c>
      <c r="D41" s="184"/>
      <c r="E41" s="184"/>
      <c r="F41" s="184"/>
      <c r="G41" s="184"/>
      <c r="H41" s="184"/>
      <c r="I41" s="184"/>
      <c r="J41" s="184"/>
      <c r="K41" s="183"/>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93"/>
    </row>
    <row r="42" spans="1:39" s="133" customFormat="1" ht="20.25" customHeight="1" x14ac:dyDescent="0.15">
      <c r="A42" s="181"/>
      <c r="B42" s="195"/>
      <c r="C42" s="440" t="s">
        <v>225</v>
      </c>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1"/>
    </row>
    <row r="43" spans="1:39" s="133" customFormat="1" ht="19.5" customHeight="1" x14ac:dyDescent="0.15">
      <c r="A43" s="458" t="s">
        <v>234</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60"/>
    </row>
    <row r="44" spans="1:39" s="133" customFormat="1" ht="19.5" customHeight="1" x14ac:dyDescent="0.15">
      <c r="A44" s="181"/>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1"/>
    </row>
    <row r="45" spans="1:39" s="133" customFormat="1" ht="19.5" customHeight="1" x14ac:dyDescent="0.15">
      <c r="A45" s="202"/>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5"/>
    </row>
    <row r="46" spans="1:39" s="133" customFormat="1" ht="6.75" customHeight="1" x14ac:dyDescent="0.15">
      <c r="A46" s="206"/>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row>
    <row r="47" spans="1:39" s="133" customFormat="1" ht="9.75" customHeight="1" x14ac:dyDescent="0.15">
      <c r="A47" s="206"/>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row>
    <row r="48" spans="1:39" ht="24" customHeight="1" x14ac:dyDescent="0.15">
      <c r="A48" s="208" t="s">
        <v>229</v>
      </c>
      <c r="B48" s="209"/>
      <c r="C48" s="210"/>
      <c r="D48" s="209"/>
      <c r="E48" s="211"/>
      <c r="F48" s="209"/>
      <c r="G48" s="209"/>
      <c r="H48" s="209"/>
      <c r="I48" s="209"/>
      <c r="J48" s="212"/>
      <c r="K48" s="212"/>
      <c r="L48" s="212"/>
      <c r="M48" s="212"/>
      <c r="N48" s="212"/>
      <c r="O48" s="213"/>
      <c r="P48" s="214"/>
      <c r="Q48" s="215"/>
      <c r="R48" s="215"/>
      <c r="S48" s="216"/>
      <c r="T48" s="154"/>
      <c r="U48" s="216"/>
      <c r="V48" s="217"/>
      <c r="W48" s="543" t="s">
        <v>67</v>
      </c>
      <c r="X48" s="442"/>
      <c r="Y48" s="442"/>
      <c r="Z48" s="443"/>
      <c r="AA48" s="461" t="str">
        <f>IF($L$6="","",VLOOKUP($L$6,基準単価!$D$7:$H$35,5,0))</f>
        <v/>
      </c>
      <c r="AB48" s="462"/>
      <c r="AC48" s="462"/>
      <c r="AD48" s="442" t="s">
        <v>47</v>
      </c>
      <c r="AE48" s="443"/>
      <c r="AF48" s="543" t="s">
        <v>29</v>
      </c>
      <c r="AG48" s="442"/>
      <c r="AH48" s="443"/>
      <c r="AI48" s="428">
        <f>ROUNDDOWN($J$89/1000,0)</f>
        <v>0</v>
      </c>
      <c r="AJ48" s="429"/>
      <c r="AK48" s="429"/>
      <c r="AL48" s="442" t="s">
        <v>47</v>
      </c>
      <c r="AM48" s="443"/>
    </row>
    <row r="49" spans="1:39" ht="24" customHeight="1" x14ac:dyDescent="0.15">
      <c r="A49" s="161" t="s">
        <v>25</v>
      </c>
      <c r="B49" s="295"/>
      <c r="C49" s="163"/>
      <c r="D49" s="163"/>
      <c r="E49" s="163"/>
      <c r="F49" s="163"/>
      <c r="G49" s="163"/>
      <c r="H49" s="592"/>
      <c r="I49" s="593"/>
      <c r="J49" s="594"/>
      <c r="K49" s="486" t="s">
        <v>74</v>
      </c>
      <c r="L49" s="487"/>
      <c r="M49" s="487"/>
      <c r="N49" s="487"/>
      <c r="O49" s="487"/>
      <c r="P49" s="487"/>
      <c r="Q49" s="487"/>
      <c r="R49" s="487"/>
      <c r="S49" s="487"/>
      <c r="T49" s="487"/>
      <c r="U49" s="487"/>
      <c r="V49" s="487"/>
      <c r="W49" s="487"/>
      <c r="X49" s="487"/>
      <c r="Y49" s="487"/>
      <c r="Z49" s="487"/>
      <c r="AA49" s="487"/>
      <c r="AB49" s="487"/>
      <c r="AC49" s="487"/>
      <c r="AD49" s="487"/>
      <c r="AE49" s="487"/>
      <c r="AF49" s="164" t="s">
        <v>65</v>
      </c>
      <c r="AG49" s="165"/>
      <c r="AH49" s="165"/>
      <c r="AI49" s="166"/>
      <c r="AJ49" s="166"/>
      <c r="AK49" s="146"/>
      <c r="AL49" s="163"/>
      <c r="AM49" s="167"/>
    </row>
    <row r="50" spans="1:39" ht="15" customHeight="1" x14ac:dyDescent="0.15">
      <c r="A50" s="168"/>
      <c r="B50" s="169" t="s">
        <v>239</v>
      </c>
      <c r="C50" s="546" t="s">
        <v>258</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7"/>
    </row>
    <row r="51" spans="1:39" ht="30" customHeight="1" x14ac:dyDescent="0.15">
      <c r="A51" s="170"/>
      <c r="B51" s="171" t="s">
        <v>240</v>
      </c>
      <c r="C51" s="548" t="s">
        <v>241</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9"/>
    </row>
    <row r="52" spans="1:39" s="133" customFormat="1" ht="18.75" customHeight="1" x14ac:dyDescent="0.15">
      <c r="A52" s="173" t="s">
        <v>246</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5"/>
    </row>
    <row r="53" spans="1:39" s="133" customFormat="1" ht="18.75" customHeight="1" x14ac:dyDescent="0.15">
      <c r="A53" s="296" t="s">
        <v>236</v>
      </c>
      <c r="B53" s="218"/>
      <c r="C53" s="218"/>
      <c r="D53" s="218"/>
      <c r="E53" s="218"/>
      <c r="F53" s="218"/>
      <c r="G53" s="218"/>
      <c r="H53" s="218"/>
      <c r="I53" s="218"/>
      <c r="J53" s="218"/>
      <c r="K53" s="218"/>
      <c r="L53" s="218"/>
      <c r="M53" s="218"/>
      <c r="N53" s="218"/>
      <c r="O53" s="218"/>
      <c r="P53" s="218"/>
      <c r="Q53" s="218"/>
      <c r="R53" s="218"/>
      <c r="S53" s="219"/>
      <c r="T53" s="219"/>
      <c r="U53" s="219"/>
      <c r="V53" s="219"/>
      <c r="W53" s="219"/>
      <c r="X53" s="219"/>
      <c r="Y53" s="219"/>
      <c r="Z53" s="219"/>
      <c r="AA53" s="219"/>
      <c r="AB53" s="219"/>
      <c r="AC53" s="219"/>
      <c r="AD53" s="219"/>
      <c r="AE53" s="219"/>
      <c r="AF53" s="219"/>
      <c r="AG53" s="219"/>
      <c r="AH53" s="219"/>
      <c r="AI53" s="219"/>
      <c r="AJ53" s="219"/>
      <c r="AK53" s="219"/>
      <c r="AL53" s="219"/>
      <c r="AM53" s="220"/>
    </row>
    <row r="54" spans="1:39" s="133" customFormat="1" ht="23.25" customHeight="1" x14ac:dyDescent="0.15">
      <c r="A54" s="221"/>
      <c r="B54" s="222"/>
      <c r="C54" s="544" t="s">
        <v>230</v>
      </c>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5"/>
    </row>
    <row r="55" spans="1:39" s="133" customFormat="1" ht="18.75" customHeight="1" x14ac:dyDescent="0.15">
      <c r="A55" s="179" t="s">
        <v>237</v>
      </c>
      <c r="B55" s="295"/>
      <c r="C55" s="163"/>
      <c r="D55" s="163"/>
      <c r="E55" s="163"/>
      <c r="F55" s="163"/>
      <c r="G55" s="163"/>
      <c r="H55" s="163"/>
      <c r="I55" s="163"/>
      <c r="J55" s="223"/>
      <c r="K55" s="223"/>
      <c r="L55" s="223"/>
      <c r="M55" s="223"/>
      <c r="N55" s="223"/>
      <c r="O55" s="224"/>
      <c r="P55" s="166"/>
      <c r="Q55" s="166"/>
      <c r="R55" s="166"/>
      <c r="S55" s="223"/>
      <c r="T55" s="225"/>
      <c r="U55" s="225"/>
      <c r="V55" s="225"/>
      <c r="W55" s="225"/>
      <c r="X55" s="225"/>
      <c r="Y55" s="225"/>
      <c r="Z55" s="225"/>
      <c r="AA55" s="225"/>
      <c r="AB55" s="225"/>
      <c r="AC55" s="225"/>
      <c r="AD55" s="225"/>
      <c r="AE55" s="225"/>
      <c r="AF55" s="225"/>
      <c r="AG55" s="225"/>
      <c r="AH55" s="223"/>
      <c r="AI55" s="226"/>
      <c r="AJ55" s="226"/>
      <c r="AK55" s="226"/>
      <c r="AL55" s="226"/>
      <c r="AM55" s="227"/>
    </row>
    <row r="56" spans="1:39" ht="39" customHeight="1" x14ac:dyDescent="0.15">
      <c r="A56" s="228"/>
      <c r="B56" s="527"/>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9"/>
    </row>
    <row r="57" spans="1:39" ht="18" customHeight="1" x14ac:dyDescent="0.15">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row>
    <row r="58" spans="1:39" s="232" customFormat="1" ht="18" customHeight="1" x14ac:dyDescent="0.15">
      <c r="A58" s="230" t="s">
        <v>231</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row>
    <row r="59" spans="1:39" ht="18.75" customHeight="1" x14ac:dyDescent="0.15">
      <c r="A59" s="233" t="s">
        <v>232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row>
    <row r="60" spans="1:39" ht="19.5" customHeight="1" x14ac:dyDescent="0.15">
      <c r="A60" s="474" t="s">
        <v>78</v>
      </c>
      <c r="B60" s="475"/>
      <c r="C60" s="475"/>
      <c r="D60" s="476"/>
      <c r="E60" s="477" t="s">
        <v>27</v>
      </c>
      <c r="F60" s="478"/>
      <c r="G60" s="478"/>
      <c r="H60" s="478"/>
      <c r="I60" s="479"/>
      <c r="J60" s="477" t="s">
        <v>32</v>
      </c>
      <c r="K60" s="478"/>
      <c r="L60" s="478"/>
      <c r="M60" s="478"/>
      <c r="N60" s="478"/>
      <c r="O60" s="473" t="s">
        <v>28</v>
      </c>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row>
    <row r="61" spans="1:39" ht="19.5" customHeight="1" x14ac:dyDescent="0.15">
      <c r="A61" s="419" t="s">
        <v>31</v>
      </c>
      <c r="B61" s="420"/>
      <c r="C61" s="420"/>
      <c r="D61" s="421"/>
      <c r="E61" s="452"/>
      <c r="F61" s="453"/>
      <c r="G61" s="453"/>
      <c r="H61" s="453"/>
      <c r="I61" s="454"/>
      <c r="J61" s="455"/>
      <c r="K61" s="456"/>
      <c r="L61" s="456"/>
      <c r="M61" s="456"/>
      <c r="N61" s="456"/>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row>
    <row r="62" spans="1:39" ht="17.25" customHeight="1" x14ac:dyDescent="0.15">
      <c r="A62" s="422"/>
      <c r="B62" s="423"/>
      <c r="C62" s="423"/>
      <c r="D62" s="424"/>
      <c r="E62" s="533"/>
      <c r="F62" s="534"/>
      <c r="G62" s="534"/>
      <c r="H62" s="534"/>
      <c r="I62" s="535"/>
      <c r="J62" s="530"/>
      <c r="K62" s="531"/>
      <c r="L62" s="531"/>
      <c r="M62" s="531"/>
      <c r="N62" s="531"/>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row>
    <row r="63" spans="1:39" ht="19.5" customHeight="1" x14ac:dyDescent="0.15">
      <c r="A63" s="422"/>
      <c r="B63" s="423"/>
      <c r="C63" s="423"/>
      <c r="D63" s="424"/>
      <c r="E63" s="533"/>
      <c r="F63" s="534"/>
      <c r="G63" s="534"/>
      <c r="H63" s="534"/>
      <c r="I63" s="535"/>
      <c r="J63" s="530"/>
      <c r="K63" s="531"/>
      <c r="L63" s="531"/>
      <c r="M63" s="531"/>
      <c r="N63" s="531"/>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row>
    <row r="64" spans="1:39" ht="18.75" customHeight="1" x14ac:dyDescent="0.15">
      <c r="A64" s="422"/>
      <c r="B64" s="423"/>
      <c r="C64" s="423"/>
      <c r="D64" s="424"/>
      <c r="E64" s="552"/>
      <c r="F64" s="553"/>
      <c r="G64" s="553"/>
      <c r="H64" s="553"/>
      <c r="I64" s="554"/>
      <c r="J64" s="450"/>
      <c r="K64" s="451"/>
      <c r="L64" s="451"/>
      <c r="M64" s="451"/>
      <c r="N64" s="451"/>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row>
    <row r="65" spans="1:39" ht="17.25" customHeight="1" x14ac:dyDescent="0.15">
      <c r="A65" s="419" t="s">
        <v>75</v>
      </c>
      <c r="B65" s="420"/>
      <c r="C65" s="420"/>
      <c r="D65" s="421"/>
      <c r="E65" s="452"/>
      <c r="F65" s="453"/>
      <c r="G65" s="453"/>
      <c r="H65" s="453"/>
      <c r="I65" s="454"/>
      <c r="J65" s="455"/>
      <c r="K65" s="456"/>
      <c r="L65" s="456"/>
      <c r="M65" s="456"/>
      <c r="N65" s="456"/>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row>
    <row r="66" spans="1:39" ht="19.5" customHeight="1" x14ac:dyDescent="0.15">
      <c r="A66" s="422"/>
      <c r="B66" s="423"/>
      <c r="C66" s="423"/>
      <c r="D66" s="424"/>
      <c r="E66" s="533"/>
      <c r="F66" s="534"/>
      <c r="G66" s="534"/>
      <c r="H66" s="534"/>
      <c r="I66" s="535"/>
      <c r="J66" s="530"/>
      <c r="K66" s="531"/>
      <c r="L66" s="531"/>
      <c r="M66" s="531"/>
      <c r="N66" s="531"/>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row>
    <row r="67" spans="1:39" ht="19.5" customHeight="1" x14ac:dyDescent="0.15">
      <c r="A67" s="422"/>
      <c r="B67" s="423"/>
      <c r="C67" s="423"/>
      <c r="D67" s="424"/>
      <c r="E67" s="533"/>
      <c r="F67" s="534"/>
      <c r="G67" s="534"/>
      <c r="H67" s="534"/>
      <c r="I67" s="535"/>
      <c r="J67" s="530"/>
      <c r="K67" s="531"/>
      <c r="L67" s="531"/>
      <c r="M67" s="531"/>
      <c r="N67" s="531"/>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row>
    <row r="68" spans="1:39" ht="18" customHeight="1" x14ac:dyDescent="0.15">
      <c r="A68" s="425"/>
      <c r="B68" s="426"/>
      <c r="C68" s="426"/>
      <c r="D68" s="427"/>
      <c r="E68" s="444"/>
      <c r="F68" s="445"/>
      <c r="G68" s="445"/>
      <c r="H68" s="445"/>
      <c r="I68" s="446"/>
      <c r="J68" s="447"/>
      <c r="K68" s="448"/>
      <c r="L68" s="448"/>
      <c r="M68" s="448"/>
      <c r="N68" s="448"/>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row>
    <row r="69" spans="1:39" ht="19.5" customHeight="1" x14ac:dyDescent="0.15">
      <c r="A69" s="422" t="s">
        <v>76</v>
      </c>
      <c r="B69" s="423"/>
      <c r="C69" s="423"/>
      <c r="D69" s="424"/>
      <c r="E69" s="568"/>
      <c r="F69" s="569"/>
      <c r="G69" s="569"/>
      <c r="H69" s="569"/>
      <c r="I69" s="570"/>
      <c r="J69" s="571"/>
      <c r="K69" s="572"/>
      <c r="L69" s="572"/>
      <c r="M69" s="572"/>
      <c r="N69" s="572"/>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row>
    <row r="70" spans="1:39" ht="18.75" customHeight="1" x14ac:dyDescent="0.15">
      <c r="A70" s="422"/>
      <c r="B70" s="423"/>
      <c r="C70" s="423"/>
      <c r="D70" s="424"/>
      <c r="E70" s="533"/>
      <c r="F70" s="534"/>
      <c r="G70" s="534"/>
      <c r="H70" s="534"/>
      <c r="I70" s="535"/>
      <c r="J70" s="530"/>
      <c r="K70" s="531"/>
      <c r="L70" s="531"/>
      <c r="M70" s="531"/>
      <c r="N70" s="531"/>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row>
    <row r="71" spans="1:39" ht="19.5" customHeight="1" x14ac:dyDescent="0.15">
      <c r="A71" s="422"/>
      <c r="B71" s="423"/>
      <c r="C71" s="423"/>
      <c r="D71" s="424"/>
      <c r="E71" s="533"/>
      <c r="F71" s="534"/>
      <c r="G71" s="534"/>
      <c r="H71" s="534"/>
      <c r="I71" s="535"/>
      <c r="J71" s="530"/>
      <c r="K71" s="531"/>
      <c r="L71" s="531"/>
      <c r="M71" s="531"/>
      <c r="N71" s="531"/>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row>
    <row r="72" spans="1:39" ht="19.5" customHeight="1" x14ac:dyDescent="0.15">
      <c r="A72" s="422"/>
      <c r="B72" s="423"/>
      <c r="C72" s="423"/>
      <c r="D72" s="424"/>
      <c r="E72" s="552"/>
      <c r="F72" s="553"/>
      <c r="G72" s="553"/>
      <c r="H72" s="553"/>
      <c r="I72" s="554"/>
      <c r="J72" s="450"/>
      <c r="K72" s="451"/>
      <c r="L72" s="451"/>
      <c r="M72" s="451"/>
      <c r="N72" s="451"/>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row>
    <row r="73" spans="1:39" ht="19.5" customHeight="1" x14ac:dyDescent="0.15">
      <c r="A73" s="419" t="s">
        <v>77</v>
      </c>
      <c r="B73" s="420"/>
      <c r="C73" s="420"/>
      <c r="D73" s="421"/>
      <c r="E73" s="452"/>
      <c r="F73" s="453"/>
      <c r="G73" s="453"/>
      <c r="H73" s="453"/>
      <c r="I73" s="454"/>
      <c r="J73" s="455"/>
      <c r="K73" s="456"/>
      <c r="L73" s="456"/>
      <c r="M73" s="456"/>
      <c r="N73" s="456"/>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row>
    <row r="74" spans="1:39" ht="19.5" customHeight="1" x14ac:dyDescent="0.15">
      <c r="A74" s="422"/>
      <c r="B74" s="423"/>
      <c r="C74" s="423"/>
      <c r="D74" s="424"/>
      <c r="E74" s="533"/>
      <c r="F74" s="534"/>
      <c r="G74" s="534"/>
      <c r="H74" s="534"/>
      <c r="I74" s="535"/>
      <c r="J74" s="530"/>
      <c r="K74" s="531"/>
      <c r="L74" s="531"/>
      <c r="M74" s="531"/>
      <c r="N74" s="531"/>
      <c r="O74" s="532"/>
      <c r="P74" s="532"/>
      <c r="Q74" s="532"/>
      <c r="R74" s="532"/>
      <c r="S74" s="532"/>
      <c r="T74" s="532"/>
      <c r="U74" s="532"/>
      <c r="V74" s="532"/>
      <c r="W74" s="532"/>
      <c r="X74" s="532"/>
      <c r="Y74" s="532"/>
      <c r="Z74" s="532"/>
      <c r="AA74" s="532"/>
      <c r="AB74" s="532"/>
      <c r="AC74" s="532"/>
      <c r="AD74" s="532"/>
      <c r="AE74" s="532"/>
      <c r="AF74" s="532"/>
      <c r="AG74" s="532"/>
      <c r="AH74" s="532"/>
      <c r="AI74" s="532"/>
      <c r="AJ74" s="532"/>
      <c r="AK74" s="532"/>
      <c r="AL74" s="532"/>
      <c r="AM74" s="532"/>
    </row>
    <row r="75" spans="1:39" ht="19.5" customHeight="1" x14ac:dyDescent="0.15">
      <c r="A75" s="422"/>
      <c r="B75" s="423"/>
      <c r="C75" s="423"/>
      <c r="D75" s="424"/>
      <c r="E75" s="533"/>
      <c r="F75" s="534"/>
      <c r="G75" s="534"/>
      <c r="H75" s="534"/>
      <c r="I75" s="535"/>
      <c r="J75" s="530"/>
      <c r="K75" s="531"/>
      <c r="L75" s="531"/>
      <c r="M75" s="531"/>
      <c r="N75" s="531"/>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row>
    <row r="76" spans="1:39" ht="19.5" customHeight="1" x14ac:dyDescent="0.15">
      <c r="A76" s="425"/>
      <c r="B76" s="426"/>
      <c r="C76" s="426"/>
      <c r="D76" s="427"/>
      <c r="E76" s="444"/>
      <c r="F76" s="445"/>
      <c r="G76" s="445"/>
      <c r="H76" s="445"/>
      <c r="I76" s="446"/>
      <c r="J76" s="447"/>
      <c r="K76" s="448"/>
      <c r="L76" s="448"/>
      <c r="M76" s="448"/>
      <c r="N76" s="448"/>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row>
    <row r="77" spans="1:39" ht="19.5" customHeight="1" x14ac:dyDescent="0.15">
      <c r="A77" s="505" t="s">
        <v>93</v>
      </c>
      <c r="B77" s="506"/>
      <c r="C77" s="506"/>
      <c r="D77" s="507"/>
      <c r="E77" s="508"/>
      <c r="F77" s="509"/>
      <c r="G77" s="509"/>
      <c r="H77" s="509"/>
      <c r="I77" s="510"/>
      <c r="J77" s="511">
        <f>SUM(J61:N76)</f>
        <v>0</v>
      </c>
      <c r="K77" s="512"/>
      <c r="L77" s="512"/>
      <c r="M77" s="512"/>
      <c r="N77" s="512"/>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row>
    <row r="78" spans="1:39" ht="14.25" customHeight="1" x14ac:dyDescent="0.15">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row>
    <row r="79" spans="1:39" ht="18.75" customHeight="1" x14ac:dyDescent="0.15">
      <c r="A79" s="159" t="s">
        <v>235</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row>
    <row r="80" spans="1:39" ht="19.5" customHeight="1" x14ac:dyDescent="0.15">
      <c r="A80" s="474" t="s">
        <v>24</v>
      </c>
      <c r="B80" s="475"/>
      <c r="C80" s="475"/>
      <c r="D80" s="476"/>
      <c r="E80" s="477" t="s">
        <v>27</v>
      </c>
      <c r="F80" s="478"/>
      <c r="G80" s="478"/>
      <c r="H80" s="478"/>
      <c r="I80" s="479"/>
      <c r="J80" s="477" t="s">
        <v>32</v>
      </c>
      <c r="K80" s="478"/>
      <c r="L80" s="478"/>
      <c r="M80" s="478"/>
      <c r="N80" s="478"/>
      <c r="O80" s="473" t="s">
        <v>28</v>
      </c>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row>
    <row r="81" spans="1:39" ht="19.5" customHeight="1" x14ac:dyDescent="0.15">
      <c r="A81" s="419" t="s">
        <v>31</v>
      </c>
      <c r="B81" s="420"/>
      <c r="C81" s="420"/>
      <c r="D81" s="421"/>
      <c r="E81" s="452"/>
      <c r="F81" s="453"/>
      <c r="G81" s="453"/>
      <c r="H81" s="453"/>
      <c r="I81" s="454"/>
      <c r="J81" s="455"/>
      <c r="K81" s="456"/>
      <c r="L81" s="456"/>
      <c r="M81" s="456"/>
      <c r="N81" s="456"/>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row>
    <row r="82" spans="1:39" ht="19.5" customHeight="1" x14ac:dyDescent="0.15">
      <c r="A82" s="422"/>
      <c r="B82" s="423"/>
      <c r="C82" s="423"/>
      <c r="D82" s="424"/>
      <c r="E82" s="533"/>
      <c r="F82" s="534"/>
      <c r="G82" s="534"/>
      <c r="H82" s="534"/>
      <c r="I82" s="535"/>
      <c r="J82" s="530"/>
      <c r="K82" s="531"/>
      <c r="L82" s="531"/>
      <c r="M82" s="531"/>
      <c r="N82" s="531"/>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row>
    <row r="83" spans="1:39" ht="19.5" customHeight="1" x14ac:dyDescent="0.15">
      <c r="A83" s="422"/>
      <c r="B83" s="423"/>
      <c r="C83" s="423"/>
      <c r="D83" s="424"/>
      <c r="E83" s="533"/>
      <c r="F83" s="534"/>
      <c r="G83" s="534"/>
      <c r="H83" s="534"/>
      <c r="I83" s="535"/>
      <c r="J83" s="530"/>
      <c r="K83" s="531"/>
      <c r="L83" s="531"/>
      <c r="M83" s="531"/>
      <c r="N83" s="531"/>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row>
    <row r="84" spans="1:39" ht="19.5" customHeight="1" x14ac:dyDescent="0.15">
      <c r="A84" s="422"/>
      <c r="B84" s="423"/>
      <c r="C84" s="423"/>
      <c r="D84" s="424"/>
      <c r="E84" s="552"/>
      <c r="F84" s="553"/>
      <c r="G84" s="553"/>
      <c r="H84" s="553"/>
      <c r="I84" s="554"/>
      <c r="J84" s="450"/>
      <c r="K84" s="451"/>
      <c r="L84" s="451"/>
      <c r="M84" s="451"/>
      <c r="N84" s="451"/>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row>
    <row r="85" spans="1:39" ht="19.5" customHeight="1" x14ac:dyDescent="0.15">
      <c r="A85" s="419" t="s">
        <v>75</v>
      </c>
      <c r="B85" s="420"/>
      <c r="C85" s="420"/>
      <c r="D85" s="421"/>
      <c r="E85" s="452"/>
      <c r="F85" s="453"/>
      <c r="G85" s="453"/>
      <c r="H85" s="453"/>
      <c r="I85" s="454"/>
      <c r="J85" s="455"/>
      <c r="K85" s="456"/>
      <c r="L85" s="456"/>
      <c r="M85" s="456"/>
      <c r="N85" s="456"/>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row>
    <row r="86" spans="1:39" ht="19.5" customHeight="1" x14ac:dyDescent="0.15">
      <c r="A86" s="422"/>
      <c r="B86" s="423"/>
      <c r="C86" s="423"/>
      <c r="D86" s="424"/>
      <c r="E86" s="533"/>
      <c r="F86" s="534"/>
      <c r="G86" s="534"/>
      <c r="H86" s="534"/>
      <c r="I86" s="535"/>
      <c r="J86" s="530"/>
      <c r="K86" s="531"/>
      <c r="L86" s="531"/>
      <c r="M86" s="531"/>
      <c r="N86" s="531"/>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row>
    <row r="87" spans="1:39" ht="19.5" customHeight="1" x14ac:dyDescent="0.15">
      <c r="A87" s="422"/>
      <c r="B87" s="423"/>
      <c r="C87" s="423"/>
      <c r="D87" s="424"/>
      <c r="E87" s="533"/>
      <c r="F87" s="534"/>
      <c r="G87" s="534"/>
      <c r="H87" s="534"/>
      <c r="I87" s="535"/>
      <c r="J87" s="530"/>
      <c r="K87" s="531"/>
      <c r="L87" s="531"/>
      <c r="M87" s="531"/>
      <c r="N87" s="531"/>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row>
    <row r="88" spans="1:39" ht="19.5" customHeight="1" x14ac:dyDescent="0.15">
      <c r="A88" s="425"/>
      <c r="B88" s="426"/>
      <c r="C88" s="426"/>
      <c r="D88" s="427"/>
      <c r="E88" s="444"/>
      <c r="F88" s="445"/>
      <c r="G88" s="445"/>
      <c r="H88" s="445"/>
      <c r="I88" s="446"/>
      <c r="J88" s="447"/>
      <c r="K88" s="448"/>
      <c r="L88" s="448"/>
      <c r="M88" s="448"/>
      <c r="N88" s="448"/>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row>
    <row r="89" spans="1:39" ht="19.5" customHeight="1" x14ac:dyDescent="0.15">
      <c r="A89" s="505" t="s">
        <v>63</v>
      </c>
      <c r="B89" s="506"/>
      <c r="C89" s="506"/>
      <c r="D89" s="507"/>
      <c r="E89" s="508"/>
      <c r="F89" s="509"/>
      <c r="G89" s="509"/>
      <c r="H89" s="509"/>
      <c r="I89" s="510"/>
      <c r="J89" s="522">
        <f>SUM(J81:N88)</f>
        <v>0</v>
      </c>
      <c r="K89" s="523"/>
      <c r="L89" s="523"/>
      <c r="M89" s="523"/>
      <c r="N89" s="52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row>
    <row r="90" spans="1:39" ht="17.25" customHeight="1" thickBot="1" x14ac:dyDescent="0.2">
      <c r="A90" s="234"/>
      <c r="B90" s="234"/>
      <c r="C90" s="234"/>
      <c r="D90" s="234"/>
      <c r="E90" s="235"/>
      <c r="F90" s="235"/>
      <c r="G90" s="235"/>
      <c r="H90" s="235"/>
      <c r="I90" s="235"/>
      <c r="J90" s="236"/>
      <c r="K90" s="236"/>
      <c r="L90" s="236"/>
      <c r="M90" s="236"/>
      <c r="N90" s="236"/>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row>
    <row r="91" spans="1:39" ht="19.5" customHeight="1" thickTop="1" thickBot="1" x14ac:dyDescent="0.2">
      <c r="A91" s="537" t="s">
        <v>243</v>
      </c>
      <c r="B91" s="538"/>
      <c r="C91" s="538"/>
      <c r="D91" s="538"/>
      <c r="E91" s="538"/>
      <c r="F91" s="538"/>
      <c r="G91" s="538"/>
      <c r="H91" s="538"/>
      <c r="I91" s="539"/>
      <c r="J91" s="514">
        <f>J77+J89</f>
        <v>0</v>
      </c>
      <c r="K91" s="515"/>
      <c r="L91" s="515"/>
      <c r="M91" s="515"/>
      <c r="N91" s="516"/>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row>
    <row r="92" spans="1:39" ht="12.75" customHeight="1" thickTop="1" x14ac:dyDescent="0.15">
      <c r="A92" s="239"/>
      <c r="B92" s="239"/>
      <c r="C92" s="239"/>
      <c r="D92" s="239"/>
      <c r="E92" s="240"/>
      <c r="F92" s="240"/>
      <c r="G92" s="240"/>
      <c r="H92" s="240"/>
      <c r="I92" s="240"/>
      <c r="J92" s="241"/>
      <c r="K92" s="241"/>
      <c r="L92" s="241"/>
      <c r="M92" s="241"/>
      <c r="N92" s="241"/>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row>
    <row r="93" spans="1:39" ht="12" customHeight="1" thickBot="1" x14ac:dyDescent="0.2">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3"/>
      <c r="AL93" s="243"/>
      <c r="AM93" s="243"/>
    </row>
    <row r="94" spans="1:39" ht="12" customHeight="1" x14ac:dyDescent="0.15">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row>
    <row r="95" spans="1:39" s="247" customFormat="1" ht="10.5" x14ac:dyDescent="0.15">
      <c r="A95" s="244" t="s">
        <v>33</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6"/>
      <c r="AL95" s="246"/>
      <c r="AM95" s="246"/>
    </row>
    <row r="96" spans="1:39" s="247" customFormat="1" ht="5.25" customHeight="1" x14ac:dyDescent="0.15">
      <c r="A96" s="244"/>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6"/>
      <c r="AL96" s="246"/>
      <c r="AM96" s="246"/>
    </row>
    <row r="97" spans="1:39" s="247" customFormat="1" ht="10.5" x14ac:dyDescent="0.15">
      <c r="A97" s="244"/>
      <c r="B97" s="183" t="s">
        <v>45</v>
      </c>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6"/>
      <c r="AL97" s="246"/>
      <c r="AM97" s="246"/>
    </row>
    <row r="98" spans="1:39" s="247" customFormat="1" ht="10.5" x14ac:dyDescent="0.15">
      <c r="A98" s="244"/>
      <c r="B98" s="183" t="s">
        <v>48</v>
      </c>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6"/>
      <c r="AL98" s="246"/>
      <c r="AM98" s="246"/>
    </row>
    <row r="99" spans="1:39" s="247" customFormat="1" ht="5.25" customHeight="1" x14ac:dyDescent="0.15">
      <c r="A99" s="244"/>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6"/>
      <c r="AL99" s="246"/>
      <c r="AM99" s="246"/>
    </row>
    <row r="100" spans="1:39" x14ac:dyDescent="0.15">
      <c r="A100" s="248" t="s">
        <v>238</v>
      </c>
      <c r="B100" s="24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row>
    <row r="101" spans="1:39" x14ac:dyDescent="0.15">
      <c r="A101" s="250" t="s">
        <v>142</v>
      </c>
      <c r="B101" s="251"/>
      <c r="C101" s="251"/>
      <c r="D101" s="251"/>
      <c r="E101" s="251"/>
      <c r="F101" s="251"/>
      <c r="G101" s="251"/>
      <c r="H101" s="251"/>
      <c r="I101" s="251"/>
      <c r="J101" s="251"/>
      <c r="K101" s="251"/>
      <c r="L101" s="251"/>
      <c r="M101" s="251"/>
      <c r="N101" s="251"/>
      <c r="O101" s="251"/>
      <c r="P101" s="251"/>
      <c r="Q101" s="251"/>
      <c r="R101" s="251"/>
      <c r="S101" s="251"/>
      <c r="T101" s="520" t="s">
        <v>49</v>
      </c>
      <c r="U101" s="520"/>
      <c r="V101" s="520"/>
      <c r="W101" s="520"/>
      <c r="X101" s="520"/>
      <c r="Y101" s="520"/>
      <c r="Z101" s="520"/>
      <c r="AA101" s="520"/>
      <c r="AB101" s="520"/>
      <c r="AC101" s="520"/>
      <c r="AD101" s="520"/>
      <c r="AE101" s="520"/>
      <c r="AF101" s="520"/>
      <c r="AG101" s="520"/>
      <c r="AH101" s="520"/>
      <c r="AI101" s="520"/>
      <c r="AJ101" s="520"/>
      <c r="AK101" s="520"/>
      <c r="AL101" s="520"/>
      <c r="AM101" s="521"/>
    </row>
    <row r="102" spans="1:39" ht="12" customHeight="1" x14ac:dyDescent="0.15">
      <c r="A102" s="252"/>
      <c r="B102" s="253" t="s">
        <v>34</v>
      </c>
      <c r="C102" s="254"/>
      <c r="D102" s="254"/>
      <c r="E102" s="254"/>
      <c r="F102" s="254"/>
      <c r="G102" s="254"/>
      <c r="H102" s="254"/>
      <c r="I102" s="254"/>
      <c r="J102" s="254"/>
      <c r="K102" s="254"/>
      <c r="L102" s="254"/>
      <c r="M102" s="254"/>
      <c r="N102" s="254"/>
      <c r="O102" s="254"/>
      <c r="P102" s="254"/>
      <c r="Q102" s="254"/>
      <c r="R102" s="254"/>
      <c r="S102" s="255"/>
      <c r="T102" s="517" t="s">
        <v>56</v>
      </c>
      <c r="U102" s="518"/>
      <c r="V102" s="518"/>
      <c r="W102" s="518"/>
      <c r="X102" s="518"/>
      <c r="Y102" s="518"/>
      <c r="Z102" s="518"/>
      <c r="AA102" s="518"/>
      <c r="AB102" s="518"/>
      <c r="AC102" s="518"/>
      <c r="AD102" s="518"/>
      <c r="AE102" s="518"/>
      <c r="AF102" s="518"/>
      <c r="AG102" s="518"/>
      <c r="AH102" s="518"/>
      <c r="AI102" s="518"/>
      <c r="AJ102" s="518"/>
      <c r="AK102" s="518"/>
      <c r="AL102" s="518"/>
      <c r="AM102" s="519"/>
    </row>
    <row r="103" spans="1:39" ht="12" customHeight="1" x14ac:dyDescent="0.15">
      <c r="A103" s="252"/>
      <c r="B103" s="256" t="s">
        <v>35</v>
      </c>
      <c r="C103" s="257"/>
      <c r="D103" s="257"/>
      <c r="E103" s="257"/>
      <c r="F103" s="257"/>
      <c r="G103" s="257"/>
      <c r="H103" s="257"/>
      <c r="I103" s="257"/>
      <c r="J103" s="257"/>
      <c r="K103" s="257"/>
      <c r="L103" s="257"/>
      <c r="M103" s="257"/>
      <c r="N103" s="257"/>
      <c r="O103" s="257"/>
      <c r="P103" s="257"/>
      <c r="Q103" s="257"/>
      <c r="R103" s="257"/>
      <c r="S103" s="258"/>
      <c r="T103" s="496" t="s">
        <v>40</v>
      </c>
      <c r="U103" s="497"/>
      <c r="V103" s="497"/>
      <c r="W103" s="497"/>
      <c r="X103" s="497"/>
      <c r="Y103" s="497"/>
      <c r="Z103" s="497"/>
      <c r="AA103" s="497"/>
      <c r="AB103" s="497"/>
      <c r="AC103" s="497"/>
      <c r="AD103" s="497"/>
      <c r="AE103" s="497"/>
      <c r="AF103" s="497"/>
      <c r="AG103" s="497"/>
      <c r="AH103" s="497"/>
      <c r="AI103" s="497"/>
      <c r="AJ103" s="497"/>
      <c r="AK103" s="497"/>
      <c r="AL103" s="497"/>
      <c r="AM103" s="498"/>
    </row>
    <row r="104" spans="1:39" ht="39" customHeight="1" x14ac:dyDescent="0.15">
      <c r="A104" s="252"/>
      <c r="B104" s="256" t="s">
        <v>80</v>
      </c>
      <c r="C104" s="257"/>
      <c r="D104" s="257"/>
      <c r="E104" s="257"/>
      <c r="F104" s="257"/>
      <c r="G104" s="257"/>
      <c r="H104" s="257"/>
      <c r="I104" s="257"/>
      <c r="J104" s="257"/>
      <c r="K104" s="257"/>
      <c r="L104" s="257"/>
      <c r="M104" s="257"/>
      <c r="N104" s="257"/>
      <c r="O104" s="257"/>
      <c r="P104" s="257"/>
      <c r="Q104" s="257"/>
      <c r="R104" s="257"/>
      <c r="S104" s="258"/>
      <c r="T104" s="499" t="s">
        <v>61</v>
      </c>
      <c r="U104" s="500"/>
      <c r="V104" s="500"/>
      <c r="W104" s="500"/>
      <c r="X104" s="500"/>
      <c r="Y104" s="500"/>
      <c r="Z104" s="500"/>
      <c r="AA104" s="500"/>
      <c r="AB104" s="500"/>
      <c r="AC104" s="500"/>
      <c r="AD104" s="500"/>
      <c r="AE104" s="500"/>
      <c r="AF104" s="500"/>
      <c r="AG104" s="500"/>
      <c r="AH104" s="500"/>
      <c r="AI104" s="500"/>
      <c r="AJ104" s="500"/>
      <c r="AK104" s="500"/>
      <c r="AL104" s="500"/>
      <c r="AM104" s="501"/>
    </row>
    <row r="105" spans="1:39" ht="12" customHeight="1" x14ac:dyDescent="0.15">
      <c r="A105" s="252"/>
      <c r="B105" s="256" t="s">
        <v>36</v>
      </c>
      <c r="C105" s="257"/>
      <c r="D105" s="257"/>
      <c r="E105" s="257"/>
      <c r="F105" s="257"/>
      <c r="G105" s="257"/>
      <c r="H105" s="257"/>
      <c r="I105" s="257"/>
      <c r="J105" s="257"/>
      <c r="K105" s="257"/>
      <c r="L105" s="257"/>
      <c r="M105" s="257"/>
      <c r="N105" s="257"/>
      <c r="O105" s="257"/>
      <c r="P105" s="257"/>
      <c r="Q105" s="257"/>
      <c r="R105" s="257"/>
      <c r="S105" s="258"/>
      <c r="T105" s="496" t="s">
        <v>96</v>
      </c>
      <c r="U105" s="497"/>
      <c r="V105" s="497"/>
      <c r="W105" s="497"/>
      <c r="X105" s="497"/>
      <c r="Y105" s="497"/>
      <c r="Z105" s="497"/>
      <c r="AA105" s="497"/>
      <c r="AB105" s="497"/>
      <c r="AC105" s="497"/>
      <c r="AD105" s="497"/>
      <c r="AE105" s="497"/>
      <c r="AF105" s="497"/>
      <c r="AG105" s="497"/>
      <c r="AH105" s="497"/>
      <c r="AI105" s="497"/>
      <c r="AJ105" s="497"/>
      <c r="AK105" s="497"/>
      <c r="AL105" s="497"/>
      <c r="AM105" s="498"/>
    </row>
    <row r="106" spans="1:39" ht="12" customHeight="1" x14ac:dyDescent="0.15">
      <c r="A106" s="259"/>
      <c r="B106" s="260" t="s">
        <v>37</v>
      </c>
      <c r="C106" s="261"/>
      <c r="D106" s="261"/>
      <c r="E106" s="261"/>
      <c r="F106" s="261"/>
      <c r="G106" s="261"/>
      <c r="H106" s="261"/>
      <c r="I106" s="261"/>
      <c r="J106" s="261"/>
      <c r="K106" s="261"/>
      <c r="L106" s="261"/>
      <c r="M106" s="261"/>
      <c r="N106" s="261"/>
      <c r="O106" s="261"/>
      <c r="P106" s="261"/>
      <c r="Q106" s="261"/>
      <c r="R106" s="261"/>
      <c r="S106" s="262"/>
      <c r="T106" s="502" t="s">
        <v>41</v>
      </c>
      <c r="U106" s="503"/>
      <c r="V106" s="503"/>
      <c r="W106" s="503"/>
      <c r="X106" s="503"/>
      <c r="Y106" s="503"/>
      <c r="Z106" s="503"/>
      <c r="AA106" s="503"/>
      <c r="AB106" s="503"/>
      <c r="AC106" s="503"/>
      <c r="AD106" s="503"/>
      <c r="AE106" s="503"/>
      <c r="AF106" s="503"/>
      <c r="AG106" s="503"/>
      <c r="AH106" s="503"/>
      <c r="AI106" s="503"/>
      <c r="AJ106" s="503"/>
      <c r="AK106" s="503"/>
      <c r="AL106" s="503"/>
      <c r="AM106" s="504"/>
    </row>
    <row r="107" spans="1:39" ht="12" customHeight="1" x14ac:dyDescent="0.15">
      <c r="A107" s="250" t="s">
        <v>79</v>
      </c>
      <c r="B107" s="251"/>
      <c r="C107" s="251"/>
      <c r="D107" s="251"/>
      <c r="E107" s="251"/>
      <c r="F107" s="251"/>
      <c r="G107" s="251"/>
      <c r="H107" s="251"/>
      <c r="I107" s="251"/>
      <c r="J107" s="251"/>
      <c r="K107" s="251"/>
      <c r="L107" s="251"/>
      <c r="M107" s="251"/>
      <c r="N107" s="251"/>
      <c r="O107" s="251"/>
      <c r="P107" s="251"/>
      <c r="Q107" s="251"/>
      <c r="R107" s="251"/>
      <c r="S107" s="251"/>
      <c r="T107" s="263"/>
      <c r="U107" s="263"/>
      <c r="V107" s="263"/>
      <c r="W107" s="263"/>
      <c r="X107" s="263"/>
      <c r="Y107" s="263"/>
      <c r="Z107" s="263"/>
      <c r="AA107" s="263"/>
      <c r="AB107" s="263"/>
      <c r="AC107" s="263"/>
      <c r="AD107" s="263"/>
      <c r="AE107" s="263"/>
      <c r="AF107" s="263"/>
      <c r="AG107" s="263"/>
      <c r="AH107" s="263"/>
      <c r="AI107" s="263"/>
      <c r="AJ107" s="263"/>
      <c r="AK107" s="263"/>
      <c r="AL107" s="263"/>
      <c r="AM107" s="264"/>
    </row>
    <row r="108" spans="1:39" ht="12" customHeight="1" x14ac:dyDescent="0.15">
      <c r="A108" s="252"/>
      <c r="B108" s="253" t="s">
        <v>81</v>
      </c>
      <c r="C108" s="254"/>
      <c r="D108" s="254"/>
      <c r="E108" s="254"/>
      <c r="F108" s="254"/>
      <c r="G108" s="254"/>
      <c r="H108" s="254"/>
      <c r="I108" s="254"/>
      <c r="J108" s="254"/>
      <c r="K108" s="254"/>
      <c r="L108" s="254"/>
      <c r="M108" s="254"/>
      <c r="N108" s="254"/>
      <c r="O108" s="254"/>
      <c r="P108" s="254"/>
      <c r="Q108" s="254"/>
      <c r="R108" s="254"/>
      <c r="S108" s="255"/>
      <c r="T108" s="517" t="s">
        <v>42</v>
      </c>
      <c r="U108" s="518"/>
      <c r="V108" s="518"/>
      <c r="W108" s="518"/>
      <c r="X108" s="518"/>
      <c r="Y108" s="518"/>
      <c r="Z108" s="518"/>
      <c r="AA108" s="518"/>
      <c r="AB108" s="518"/>
      <c r="AC108" s="518"/>
      <c r="AD108" s="518"/>
      <c r="AE108" s="518"/>
      <c r="AF108" s="518"/>
      <c r="AG108" s="518"/>
      <c r="AH108" s="518"/>
      <c r="AI108" s="518"/>
      <c r="AJ108" s="518"/>
      <c r="AK108" s="518"/>
      <c r="AL108" s="518"/>
      <c r="AM108" s="519"/>
    </row>
    <row r="109" spans="1:39" ht="12" customHeight="1" x14ac:dyDescent="0.15">
      <c r="A109" s="259"/>
      <c r="B109" s="265" t="s">
        <v>209</v>
      </c>
      <c r="C109" s="261"/>
      <c r="D109" s="261"/>
      <c r="E109" s="261"/>
      <c r="F109" s="261"/>
      <c r="G109" s="261"/>
      <c r="H109" s="261"/>
      <c r="I109" s="261"/>
      <c r="J109" s="261"/>
      <c r="K109" s="261"/>
      <c r="L109" s="261"/>
      <c r="M109" s="261"/>
      <c r="N109" s="261"/>
      <c r="O109" s="261"/>
      <c r="P109" s="261"/>
      <c r="Q109" s="261"/>
      <c r="R109" s="261"/>
      <c r="S109" s="262"/>
      <c r="T109" s="502" t="s">
        <v>83</v>
      </c>
      <c r="U109" s="503"/>
      <c r="V109" s="503"/>
      <c r="W109" s="503"/>
      <c r="X109" s="503"/>
      <c r="Y109" s="503"/>
      <c r="Z109" s="503"/>
      <c r="AA109" s="503"/>
      <c r="AB109" s="503"/>
      <c r="AC109" s="503"/>
      <c r="AD109" s="503"/>
      <c r="AE109" s="503"/>
      <c r="AF109" s="503"/>
      <c r="AG109" s="503"/>
      <c r="AH109" s="503"/>
      <c r="AI109" s="503"/>
      <c r="AJ109" s="503"/>
      <c r="AK109" s="503"/>
      <c r="AL109" s="503"/>
      <c r="AM109" s="504"/>
    </row>
    <row r="110" spans="1:39" ht="12" customHeight="1" x14ac:dyDescent="0.15">
      <c r="A110" s="250" t="s">
        <v>210</v>
      </c>
      <c r="B110" s="251"/>
      <c r="C110" s="251"/>
      <c r="D110" s="251"/>
      <c r="E110" s="251"/>
      <c r="F110" s="251"/>
      <c r="G110" s="251"/>
      <c r="H110" s="251"/>
      <c r="I110" s="251"/>
      <c r="J110" s="251"/>
      <c r="K110" s="251"/>
      <c r="L110" s="251"/>
      <c r="M110" s="251"/>
      <c r="N110" s="251"/>
      <c r="O110" s="251"/>
      <c r="P110" s="251"/>
      <c r="Q110" s="251"/>
      <c r="R110" s="251"/>
      <c r="S110" s="251"/>
      <c r="T110" s="266"/>
      <c r="U110" s="266"/>
      <c r="V110" s="266"/>
      <c r="W110" s="266"/>
      <c r="X110" s="266"/>
      <c r="Y110" s="266"/>
      <c r="Z110" s="266"/>
      <c r="AA110" s="266"/>
      <c r="AB110" s="266"/>
      <c r="AC110" s="266"/>
      <c r="AD110" s="266"/>
      <c r="AE110" s="266"/>
      <c r="AF110" s="266"/>
      <c r="AG110" s="266"/>
      <c r="AH110" s="266"/>
      <c r="AI110" s="266"/>
      <c r="AJ110" s="266"/>
      <c r="AK110" s="263"/>
      <c r="AL110" s="263"/>
      <c r="AM110" s="264"/>
    </row>
    <row r="111" spans="1:39" ht="12" customHeight="1" x14ac:dyDescent="0.15">
      <c r="A111" s="267"/>
      <c r="B111" s="253" t="s">
        <v>38</v>
      </c>
      <c r="C111" s="254"/>
      <c r="D111" s="254"/>
      <c r="E111" s="254"/>
      <c r="F111" s="254"/>
      <c r="G111" s="254"/>
      <c r="H111" s="254"/>
      <c r="I111" s="254"/>
      <c r="J111" s="254"/>
      <c r="K111" s="254"/>
      <c r="L111" s="254"/>
      <c r="M111" s="254"/>
      <c r="N111" s="254"/>
      <c r="O111" s="254"/>
      <c r="P111" s="254"/>
      <c r="Q111" s="254"/>
      <c r="R111" s="254"/>
      <c r="S111" s="255"/>
      <c r="T111" s="518" t="s">
        <v>73</v>
      </c>
      <c r="U111" s="518"/>
      <c r="V111" s="518"/>
      <c r="W111" s="518"/>
      <c r="X111" s="518"/>
      <c r="Y111" s="518"/>
      <c r="Z111" s="518"/>
      <c r="AA111" s="518"/>
      <c r="AB111" s="518"/>
      <c r="AC111" s="518"/>
      <c r="AD111" s="518"/>
      <c r="AE111" s="518"/>
      <c r="AF111" s="518"/>
      <c r="AG111" s="518"/>
      <c r="AH111" s="518"/>
      <c r="AI111" s="518"/>
      <c r="AJ111" s="518"/>
      <c r="AK111" s="518"/>
      <c r="AL111" s="518"/>
      <c r="AM111" s="519"/>
    </row>
    <row r="112" spans="1:39" ht="12" customHeight="1" x14ac:dyDescent="0.15">
      <c r="A112" s="267"/>
      <c r="B112" s="259" t="s">
        <v>57</v>
      </c>
      <c r="C112" s="268"/>
      <c r="D112" s="268"/>
      <c r="E112" s="268"/>
      <c r="F112" s="268"/>
      <c r="G112" s="268"/>
      <c r="H112" s="268"/>
      <c r="I112" s="268"/>
      <c r="J112" s="268"/>
      <c r="K112" s="268"/>
      <c r="L112" s="268"/>
      <c r="M112" s="268"/>
      <c r="N112" s="268"/>
      <c r="O112" s="268"/>
      <c r="P112" s="268"/>
      <c r="Q112" s="268"/>
      <c r="R112" s="268"/>
      <c r="S112" s="269"/>
      <c r="T112" s="503" t="s">
        <v>58</v>
      </c>
      <c r="U112" s="503"/>
      <c r="V112" s="503"/>
      <c r="W112" s="503"/>
      <c r="X112" s="503"/>
      <c r="Y112" s="503"/>
      <c r="Z112" s="503"/>
      <c r="AA112" s="503"/>
      <c r="AB112" s="503"/>
      <c r="AC112" s="503"/>
      <c r="AD112" s="503"/>
      <c r="AE112" s="503"/>
      <c r="AF112" s="503"/>
      <c r="AG112" s="503"/>
      <c r="AH112" s="503"/>
      <c r="AI112" s="503"/>
      <c r="AJ112" s="503"/>
      <c r="AK112" s="503"/>
      <c r="AL112" s="503"/>
      <c r="AM112" s="504"/>
    </row>
    <row r="113" spans="1:39" ht="12" customHeight="1" x14ac:dyDescent="0.15">
      <c r="A113" s="250" t="s">
        <v>39</v>
      </c>
      <c r="B113" s="251"/>
      <c r="C113" s="251"/>
      <c r="D113" s="251"/>
      <c r="E113" s="251"/>
      <c r="F113" s="251"/>
      <c r="G113" s="251"/>
      <c r="H113" s="251"/>
      <c r="I113" s="251"/>
      <c r="J113" s="251"/>
      <c r="K113" s="251"/>
      <c r="L113" s="251"/>
      <c r="M113" s="251"/>
      <c r="N113" s="251"/>
      <c r="O113" s="251"/>
      <c r="P113" s="251"/>
      <c r="Q113" s="251"/>
      <c r="R113" s="251"/>
      <c r="S113" s="251"/>
      <c r="T113" s="266"/>
      <c r="U113" s="266"/>
      <c r="V113" s="266"/>
      <c r="W113" s="266"/>
      <c r="X113" s="266"/>
      <c r="Y113" s="266"/>
      <c r="Z113" s="266"/>
      <c r="AA113" s="266"/>
      <c r="AB113" s="266"/>
      <c r="AC113" s="266"/>
      <c r="AD113" s="266"/>
      <c r="AE113" s="266"/>
      <c r="AF113" s="266"/>
      <c r="AG113" s="266"/>
      <c r="AH113" s="266"/>
      <c r="AI113" s="266"/>
      <c r="AJ113" s="266"/>
      <c r="AK113" s="263"/>
      <c r="AL113" s="263"/>
      <c r="AM113" s="264"/>
    </row>
    <row r="114" spans="1:39" ht="12" customHeight="1" x14ac:dyDescent="0.15">
      <c r="A114" s="267"/>
      <c r="B114" s="253" t="s">
        <v>82</v>
      </c>
      <c r="C114" s="254"/>
      <c r="D114" s="254"/>
      <c r="E114" s="254"/>
      <c r="F114" s="254"/>
      <c r="G114" s="254"/>
      <c r="H114" s="254"/>
      <c r="I114" s="254"/>
      <c r="J114" s="254"/>
      <c r="K114" s="254"/>
      <c r="L114" s="254"/>
      <c r="M114" s="254"/>
      <c r="N114" s="254"/>
      <c r="O114" s="254"/>
      <c r="P114" s="254"/>
      <c r="Q114" s="254"/>
      <c r="R114" s="254"/>
      <c r="S114" s="255"/>
      <c r="T114" s="517" t="s">
        <v>43</v>
      </c>
      <c r="U114" s="518"/>
      <c r="V114" s="518"/>
      <c r="W114" s="518"/>
      <c r="X114" s="518"/>
      <c r="Y114" s="518"/>
      <c r="Z114" s="518"/>
      <c r="AA114" s="518"/>
      <c r="AB114" s="518"/>
      <c r="AC114" s="518"/>
      <c r="AD114" s="518"/>
      <c r="AE114" s="518"/>
      <c r="AF114" s="518"/>
      <c r="AG114" s="518"/>
      <c r="AH114" s="518"/>
      <c r="AI114" s="518"/>
      <c r="AJ114" s="518"/>
      <c r="AK114" s="518"/>
      <c r="AL114" s="518"/>
      <c r="AM114" s="519"/>
    </row>
    <row r="115" spans="1:39" ht="12" customHeight="1" x14ac:dyDescent="0.15">
      <c r="A115" s="267"/>
      <c r="B115" s="256" t="s">
        <v>144</v>
      </c>
      <c r="C115" s="257"/>
      <c r="D115" s="257"/>
      <c r="E115" s="257"/>
      <c r="F115" s="257"/>
      <c r="G115" s="257"/>
      <c r="H115" s="257"/>
      <c r="I115" s="257"/>
      <c r="J115" s="257"/>
      <c r="K115" s="257"/>
      <c r="L115" s="257"/>
      <c r="M115" s="257"/>
      <c r="N115" s="257"/>
      <c r="O115" s="257"/>
      <c r="P115" s="257"/>
      <c r="Q115" s="257"/>
      <c r="R115" s="257"/>
      <c r="S115" s="258"/>
      <c r="T115" s="496" t="s">
        <v>145</v>
      </c>
      <c r="U115" s="497"/>
      <c r="V115" s="497"/>
      <c r="W115" s="497"/>
      <c r="X115" s="497"/>
      <c r="Y115" s="497"/>
      <c r="Z115" s="497"/>
      <c r="AA115" s="497"/>
      <c r="AB115" s="497"/>
      <c r="AC115" s="497"/>
      <c r="AD115" s="497"/>
      <c r="AE115" s="497"/>
      <c r="AF115" s="497"/>
      <c r="AG115" s="497"/>
      <c r="AH115" s="497"/>
      <c r="AI115" s="497"/>
      <c r="AJ115" s="497"/>
      <c r="AK115" s="497"/>
      <c r="AL115" s="497"/>
      <c r="AM115" s="498"/>
    </row>
    <row r="116" spans="1:39" ht="12" customHeight="1" x14ac:dyDescent="0.15">
      <c r="A116" s="267"/>
      <c r="B116" s="270" t="s">
        <v>146</v>
      </c>
      <c r="C116" s="257"/>
      <c r="D116" s="257"/>
      <c r="E116" s="257"/>
      <c r="F116" s="257"/>
      <c r="G116" s="257"/>
      <c r="H116" s="257"/>
      <c r="I116" s="257"/>
      <c r="J116" s="257"/>
      <c r="K116" s="257"/>
      <c r="L116" s="257"/>
      <c r="M116" s="257"/>
      <c r="N116" s="257"/>
      <c r="O116" s="257"/>
      <c r="P116" s="257"/>
      <c r="Q116" s="257"/>
      <c r="R116" s="257"/>
      <c r="S116" s="258"/>
      <c r="T116" s="524" t="s">
        <v>147</v>
      </c>
      <c r="U116" s="525"/>
      <c r="V116" s="525"/>
      <c r="W116" s="525"/>
      <c r="X116" s="525"/>
      <c r="Y116" s="525"/>
      <c r="Z116" s="525"/>
      <c r="AA116" s="525"/>
      <c r="AB116" s="525"/>
      <c r="AC116" s="525"/>
      <c r="AD116" s="525"/>
      <c r="AE116" s="525"/>
      <c r="AF116" s="525"/>
      <c r="AG116" s="525"/>
      <c r="AH116" s="525"/>
      <c r="AI116" s="525"/>
      <c r="AJ116" s="525"/>
      <c r="AK116" s="525"/>
      <c r="AL116" s="525"/>
      <c r="AM116" s="526"/>
    </row>
    <row r="117" spans="1:39" ht="12" customHeight="1" x14ac:dyDescent="0.15">
      <c r="A117" s="271"/>
      <c r="B117" s="272" t="s">
        <v>60</v>
      </c>
      <c r="C117" s="257"/>
      <c r="D117" s="257"/>
      <c r="E117" s="257"/>
      <c r="F117" s="257"/>
      <c r="G117" s="257"/>
      <c r="H117" s="257"/>
      <c r="I117" s="257"/>
      <c r="J117" s="257"/>
      <c r="K117" s="257"/>
      <c r="L117" s="257"/>
      <c r="M117" s="257"/>
      <c r="N117" s="257"/>
      <c r="O117" s="257"/>
      <c r="P117" s="257"/>
      <c r="Q117" s="257"/>
      <c r="R117" s="257"/>
      <c r="S117" s="258"/>
      <c r="T117" s="496" t="s">
        <v>62</v>
      </c>
      <c r="U117" s="497"/>
      <c r="V117" s="497"/>
      <c r="W117" s="497"/>
      <c r="X117" s="497"/>
      <c r="Y117" s="497"/>
      <c r="Z117" s="497"/>
      <c r="AA117" s="497"/>
      <c r="AB117" s="497"/>
      <c r="AC117" s="497"/>
      <c r="AD117" s="497"/>
      <c r="AE117" s="497"/>
      <c r="AF117" s="497"/>
      <c r="AG117" s="497"/>
      <c r="AH117" s="497"/>
      <c r="AI117" s="497"/>
      <c r="AJ117" s="497"/>
      <c r="AK117" s="497"/>
      <c r="AL117" s="497"/>
      <c r="AM117" s="498"/>
    </row>
    <row r="118" spans="1:39" ht="12" customHeight="1" x14ac:dyDescent="0.15">
      <c r="A118" s="273"/>
      <c r="B118" s="274" t="s">
        <v>59</v>
      </c>
      <c r="C118" s="261"/>
      <c r="D118" s="261"/>
      <c r="E118" s="261"/>
      <c r="F118" s="261"/>
      <c r="G118" s="261"/>
      <c r="H118" s="261"/>
      <c r="I118" s="261"/>
      <c r="J118" s="261"/>
      <c r="K118" s="261"/>
      <c r="L118" s="261"/>
      <c r="M118" s="261"/>
      <c r="N118" s="261"/>
      <c r="O118" s="261"/>
      <c r="P118" s="261"/>
      <c r="Q118" s="261"/>
      <c r="R118" s="261"/>
      <c r="S118" s="262"/>
      <c r="T118" s="502" t="s">
        <v>44</v>
      </c>
      <c r="U118" s="503"/>
      <c r="V118" s="503"/>
      <c r="W118" s="503"/>
      <c r="X118" s="503"/>
      <c r="Y118" s="503"/>
      <c r="Z118" s="503"/>
      <c r="AA118" s="503"/>
      <c r="AB118" s="503"/>
      <c r="AC118" s="503"/>
      <c r="AD118" s="503"/>
      <c r="AE118" s="503"/>
      <c r="AF118" s="503"/>
      <c r="AG118" s="503"/>
      <c r="AH118" s="503"/>
      <c r="AI118" s="503"/>
      <c r="AJ118" s="503"/>
      <c r="AK118" s="503"/>
      <c r="AL118" s="503"/>
      <c r="AM118" s="504"/>
    </row>
    <row r="119" spans="1:39" x14ac:dyDescent="0.15">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x14ac:dyDescent="0.15">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x14ac:dyDescent="0.15">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x14ac:dyDescent="0.15">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x14ac:dyDescent="0.15">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x14ac:dyDescent="0.15">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x14ac:dyDescent="0.15">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x14ac:dyDescent="0.15">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x14ac:dyDescent="0.15">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x14ac:dyDescent="0.15">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x14ac:dyDescent="0.15">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x14ac:dyDescent="0.15">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x14ac:dyDescent="0.15">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sheetData>
  <sheetProtection formatCells="0" formatColumns="0" formatRows="0" insertColumns="0" insertRows="0" autoFilter="0"/>
  <mergeCells count="162">
    <mergeCell ref="T114:AM114"/>
    <mergeCell ref="T115:AM115"/>
    <mergeCell ref="T116:AM116"/>
    <mergeCell ref="T117:AM117"/>
    <mergeCell ref="T118:AM118"/>
    <mergeCell ref="T105:AM105"/>
    <mergeCell ref="T106:AM106"/>
    <mergeCell ref="T108:AM108"/>
    <mergeCell ref="T109:AM109"/>
    <mergeCell ref="T111:AM111"/>
    <mergeCell ref="T112:AM112"/>
    <mergeCell ref="A91:I91"/>
    <mergeCell ref="J91:N91"/>
    <mergeCell ref="T101:AM101"/>
    <mergeCell ref="T102:AM102"/>
    <mergeCell ref="T103:AM103"/>
    <mergeCell ref="T104:AM104"/>
    <mergeCell ref="E88:I88"/>
    <mergeCell ref="J88:N88"/>
    <mergeCell ref="O88:AM88"/>
    <mergeCell ref="A89:D89"/>
    <mergeCell ref="E89:I89"/>
    <mergeCell ref="J89:N89"/>
    <mergeCell ref="O89:AM89"/>
    <mergeCell ref="A85:D88"/>
    <mergeCell ref="E85:I85"/>
    <mergeCell ref="J85:N85"/>
    <mergeCell ref="O85:AM85"/>
    <mergeCell ref="E86:I86"/>
    <mergeCell ref="J86:N86"/>
    <mergeCell ref="O86:AM86"/>
    <mergeCell ref="E87:I87"/>
    <mergeCell ref="J87:N87"/>
    <mergeCell ref="O87:AM87"/>
    <mergeCell ref="O82:AM82"/>
    <mergeCell ref="E83:I83"/>
    <mergeCell ref="J83:N83"/>
    <mergeCell ref="O83:AM83"/>
    <mergeCell ref="E84:I84"/>
    <mergeCell ref="J84:N84"/>
    <mergeCell ref="O84:AM84"/>
    <mergeCell ref="A80:D80"/>
    <mergeCell ref="E80:I80"/>
    <mergeCell ref="J80:N80"/>
    <mergeCell ref="O80:AM80"/>
    <mergeCell ref="A81:D84"/>
    <mergeCell ref="E81:I81"/>
    <mergeCell ref="J81:N81"/>
    <mergeCell ref="O81:AM81"/>
    <mergeCell ref="E82:I82"/>
    <mergeCell ref="J82:N82"/>
    <mergeCell ref="E76:I76"/>
    <mergeCell ref="J76:N76"/>
    <mergeCell ref="O76:AM76"/>
    <mergeCell ref="A77:D77"/>
    <mergeCell ref="E77:I77"/>
    <mergeCell ref="J77:N77"/>
    <mergeCell ref="O77:AM77"/>
    <mergeCell ref="A73:D76"/>
    <mergeCell ref="E73:I73"/>
    <mergeCell ref="J73:N73"/>
    <mergeCell ref="O73:AM73"/>
    <mergeCell ref="E74:I74"/>
    <mergeCell ref="J74:N74"/>
    <mergeCell ref="O74:AM74"/>
    <mergeCell ref="E75:I75"/>
    <mergeCell ref="J75:N75"/>
    <mergeCell ref="O75:AM75"/>
    <mergeCell ref="E71:I71"/>
    <mergeCell ref="J71:N71"/>
    <mergeCell ref="O71:AM71"/>
    <mergeCell ref="E72:I72"/>
    <mergeCell ref="J72:N72"/>
    <mergeCell ref="O72:AM72"/>
    <mergeCell ref="E68:I68"/>
    <mergeCell ref="J68:N68"/>
    <mergeCell ref="O68:AM68"/>
    <mergeCell ref="A69:D72"/>
    <mergeCell ref="E69:I69"/>
    <mergeCell ref="J69:N69"/>
    <mergeCell ref="O69:AM69"/>
    <mergeCell ref="E70:I70"/>
    <mergeCell ref="J70:N70"/>
    <mergeCell ref="O70:AM70"/>
    <mergeCell ref="A65:D68"/>
    <mergeCell ref="E65:I65"/>
    <mergeCell ref="J65:N65"/>
    <mergeCell ref="O65:AM65"/>
    <mergeCell ref="E66:I66"/>
    <mergeCell ref="J66:N66"/>
    <mergeCell ref="O66:AM66"/>
    <mergeCell ref="E67:I67"/>
    <mergeCell ref="J67:N67"/>
    <mergeCell ref="O67:AM67"/>
    <mergeCell ref="O62:AM62"/>
    <mergeCell ref="E63:I63"/>
    <mergeCell ref="J63:N63"/>
    <mergeCell ref="O63:AM63"/>
    <mergeCell ref="E64:I64"/>
    <mergeCell ref="J64:N64"/>
    <mergeCell ref="O64:AM64"/>
    <mergeCell ref="A60:D60"/>
    <mergeCell ref="E60:I60"/>
    <mergeCell ref="J60:N60"/>
    <mergeCell ref="O60:AM60"/>
    <mergeCell ref="A61:D64"/>
    <mergeCell ref="E61:I61"/>
    <mergeCell ref="J61:N61"/>
    <mergeCell ref="O61:AM61"/>
    <mergeCell ref="E62:I62"/>
    <mergeCell ref="J62:N62"/>
    <mergeCell ref="H49:J49"/>
    <mergeCell ref="K49:AE49"/>
    <mergeCell ref="C50:AM50"/>
    <mergeCell ref="C51:AM51"/>
    <mergeCell ref="C54:AM54"/>
    <mergeCell ref="B56:AM56"/>
    <mergeCell ref="A43:AM43"/>
    <mergeCell ref="W48:Z48"/>
    <mergeCell ref="AA48:AC48"/>
    <mergeCell ref="AD48:AE48"/>
    <mergeCell ref="AF48:AH48"/>
    <mergeCell ref="AI48:AK48"/>
    <mergeCell ref="AL48:AM48"/>
    <mergeCell ref="C28:AM28"/>
    <mergeCell ref="C32:AM32"/>
    <mergeCell ref="A33:AM33"/>
    <mergeCell ref="A35:AM35"/>
    <mergeCell ref="B36:AM36"/>
    <mergeCell ref="C42:AM42"/>
    <mergeCell ref="C19:AM19"/>
    <mergeCell ref="C22:AM22"/>
    <mergeCell ref="C24:AM24"/>
    <mergeCell ref="C25:AM25"/>
    <mergeCell ref="B26:AM26"/>
    <mergeCell ref="C27:AM27"/>
    <mergeCell ref="AL14:AM14"/>
    <mergeCell ref="H15:J15"/>
    <mergeCell ref="K15:AE15"/>
    <mergeCell ref="C16:AM16"/>
    <mergeCell ref="C17:AM17"/>
    <mergeCell ref="C18:AM18"/>
    <mergeCell ref="L8:AM8"/>
    <mergeCell ref="S9:Y9"/>
    <mergeCell ref="AG9:AM9"/>
    <mergeCell ref="L10:AM10"/>
    <mergeCell ref="A11:H12"/>
    <mergeCell ref="W14:Z14"/>
    <mergeCell ref="AA14:AC14"/>
    <mergeCell ref="AD14:AE14"/>
    <mergeCell ref="AF14:AH14"/>
    <mergeCell ref="AI14:AK14"/>
    <mergeCell ref="A2:AM2"/>
    <mergeCell ref="A4:A10"/>
    <mergeCell ref="L4:AF4"/>
    <mergeCell ref="AG4:AM4"/>
    <mergeCell ref="L5:AF5"/>
    <mergeCell ref="AG5:AM5"/>
    <mergeCell ref="L6:AM6"/>
    <mergeCell ref="B7:K8"/>
    <mergeCell ref="Q7:R7"/>
    <mergeCell ref="T7:V7"/>
  </mergeCells>
  <phoneticPr fontId="3"/>
  <dataValidations count="3">
    <dataValidation type="list" allowBlank="1" showInputMessage="1" showErrorMessage="1" sqref="H15:J15">
      <formula1>"①,②,③,④"</formula1>
    </dataValidation>
    <dataValidation type="list" allowBlank="1" showInputMessage="1" showErrorMessage="1" sqref="H49:J49">
      <formula1>"①,②"</formula1>
    </dataValidation>
    <dataValidation imeMode="halfAlpha" allowBlank="1" showInputMessage="1" showErrorMessage="1" sqref="W23:AB23 O23:R23 AG23:AI23 J55:N55 AG55:AH55 S53 AI53 S55:W55 AM55 S48:V48 J48:N48"/>
  </dataValidations>
  <printOptions horizontalCentered="1"/>
  <pageMargins left="0.35433070866141736" right="0.35433070866141736" top="0.59055118110236227" bottom="0.23622047244094491" header="0.51181102362204722" footer="0.35433070866141736"/>
  <pageSetup paperSize="9" scale="96"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180975</xdr:colOff>
                    <xdr:row>21</xdr:row>
                    <xdr:rowOff>19050</xdr:rowOff>
                  </from>
                  <to>
                    <xdr:col>2</xdr:col>
                    <xdr:colOff>57150</xdr:colOff>
                    <xdr:row>21</xdr:row>
                    <xdr:rowOff>266700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180975</xdr:colOff>
                    <xdr:row>22</xdr:row>
                    <xdr:rowOff>238125</xdr:rowOff>
                  </from>
                  <to>
                    <xdr:col>2</xdr:col>
                    <xdr:colOff>57150</xdr:colOff>
                    <xdr:row>23</xdr:row>
                    <xdr:rowOff>228600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28</xdr:row>
                    <xdr:rowOff>0</xdr:rowOff>
                  </from>
                  <to>
                    <xdr:col>2</xdr:col>
                    <xdr:colOff>57150</xdr:colOff>
                    <xdr:row>29</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180975</xdr:colOff>
                    <xdr:row>23</xdr:row>
                    <xdr:rowOff>238125</xdr:rowOff>
                  </from>
                  <to>
                    <xdr:col>2</xdr:col>
                    <xdr:colOff>57150</xdr:colOff>
                    <xdr:row>25</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171450</xdr:colOff>
                    <xdr:row>32</xdr:row>
                    <xdr:rowOff>247650</xdr:rowOff>
                  </from>
                  <to>
                    <xdr:col>2</xdr:col>
                    <xdr:colOff>47625</xdr:colOff>
                    <xdr:row>34</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13</xdr:col>
                    <xdr:colOff>171450</xdr:colOff>
                    <xdr:row>21</xdr:row>
                    <xdr:rowOff>295275</xdr:rowOff>
                  </from>
                  <to>
                    <xdr:col>15</xdr:col>
                    <xdr:colOff>47625</xdr:colOff>
                    <xdr:row>23</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24</xdr:col>
                    <xdr:colOff>171450</xdr:colOff>
                    <xdr:row>21</xdr:row>
                    <xdr:rowOff>285750</xdr:rowOff>
                  </from>
                  <to>
                    <xdr:col>26</xdr:col>
                    <xdr:colOff>47625</xdr:colOff>
                    <xdr:row>23</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32</xdr:col>
                    <xdr:colOff>171450</xdr:colOff>
                    <xdr:row>21</xdr:row>
                    <xdr:rowOff>295275</xdr:rowOff>
                  </from>
                  <to>
                    <xdr:col>34</xdr:col>
                    <xdr:colOff>47625</xdr:colOff>
                    <xdr:row>23</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180975</xdr:colOff>
                    <xdr:row>26</xdr:row>
                    <xdr:rowOff>28575</xdr:rowOff>
                  </from>
                  <to>
                    <xdr:col>2</xdr:col>
                    <xdr:colOff>57150</xdr:colOff>
                    <xdr:row>26</xdr:row>
                    <xdr:rowOff>276225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xdr:col>
                    <xdr:colOff>0</xdr:colOff>
                    <xdr:row>27</xdr:row>
                    <xdr:rowOff>0</xdr:rowOff>
                  </from>
                  <to>
                    <xdr:col>2</xdr:col>
                    <xdr:colOff>57150</xdr:colOff>
                    <xdr:row>28</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xdr:col>
                    <xdr:colOff>180975</xdr:colOff>
                    <xdr:row>29</xdr:row>
                    <xdr:rowOff>0</xdr:rowOff>
                  </from>
                  <to>
                    <xdr:col>2</xdr:col>
                    <xdr:colOff>57150</xdr:colOff>
                    <xdr:row>30</xdr:row>
                    <xdr:rowOff>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xdr:col>
                    <xdr:colOff>9525</xdr:colOff>
                    <xdr:row>30</xdr:row>
                    <xdr:rowOff>9525</xdr:rowOff>
                  </from>
                  <to>
                    <xdr:col>2</xdr:col>
                    <xdr:colOff>66675</xdr:colOff>
                    <xdr:row>31</xdr:row>
                    <xdr:rowOff>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xdr:col>
                    <xdr:colOff>180975</xdr:colOff>
                    <xdr:row>31</xdr:row>
                    <xdr:rowOff>9525</xdr:rowOff>
                  </from>
                  <to>
                    <xdr:col>2</xdr:col>
                    <xdr:colOff>57150</xdr:colOff>
                    <xdr:row>32</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xdr:col>
                    <xdr:colOff>9525</xdr:colOff>
                    <xdr:row>36</xdr:row>
                    <xdr:rowOff>0</xdr:rowOff>
                  </from>
                  <to>
                    <xdr:col>2</xdr:col>
                    <xdr:colOff>66675</xdr:colOff>
                    <xdr:row>37</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xdr:col>
                    <xdr:colOff>180975</xdr:colOff>
                    <xdr:row>40</xdr:row>
                    <xdr:rowOff>9525</xdr:rowOff>
                  </from>
                  <to>
                    <xdr:col>2</xdr:col>
                    <xdr:colOff>38100</xdr:colOff>
                    <xdr:row>41</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xdr:col>
                    <xdr:colOff>180975</xdr:colOff>
                    <xdr:row>40</xdr:row>
                    <xdr:rowOff>247650</xdr:rowOff>
                  </from>
                  <to>
                    <xdr:col>2</xdr:col>
                    <xdr:colOff>38100</xdr:colOff>
                    <xdr:row>41</xdr:row>
                    <xdr:rowOff>228600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xdr:col>
                    <xdr:colOff>180975</xdr:colOff>
                    <xdr:row>39</xdr:row>
                    <xdr:rowOff>0</xdr:rowOff>
                  </from>
                  <to>
                    <xdr:col>2</xdr:col>
                    <xdr:colOff>28575</xdr:colOff>
                    <xdr:row>40</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1</xdr:col>
                    <xdr:colOff>180975</xdr:colOff>
                    <xdr:row>38</xdr:row>
                    <xdr:rowOff>9525</xdr:rowOff>
                  </from>
                  <to>
                    <xdr:col>2</xdr:col>
                    <xdr:colOff>28575</xdr:colOff>
                    <xdr:row>39</xdr:row>
                    <xdr:rowOff>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1</xdr:col>
                    <xdr:colOff>0</xdr:colOff>
                    <xdr:row>37</xdr:row>
                    <xdr:rowOff>28575</xdr:rowOff>
                  </from>
                  <to>
                    <xdr:col>2</xdr:col>
                    <xdr:colOff>0</xdr:colOff>
                    <xdr:row>37</xdr:row>
                    <xdr:rowOff>228600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0</xdr:col>
                    <xdr:colOff>171450</xdr:colOff>
                    <xdr:row>53</xdr:row>
                    <xdr:rowOff>28575</xdr:rowOff>
                  </from>
                  <to>
                    <xdr:col>2</xdr:col>
                    <xdr:colOff>47625</xdr:colOff>
                    <xdr:row>53</xdr:row>
                    <xdr:rowOff>276225</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1</xdr:col>
                    <xdr:colOff>180975</xdr:colOff>
                    <xdr:row>22</xdr:row>
                    <xdr:rowOff>9525</xdr:rowOff>
                  </from>
                  <to>
                    <xdr:col>2</xdr:col>
                    <xdr:colOff>47625</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L6:AM6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1"/>
  <sheetViews>
    <sheetView view="pageBreakPreview" zoomScale="145" zoomScaleNormal="120" zoomScaleSheetLayoutView="145" workbookViewId="0">
      <selection activeCell="H15" sqref="H15:J15"/>
    </sheetView>
  </sheetViews>
  <sheetFormatPr defaultColWidth="2.25" defaultRowHeight="13.5" x14ac:dyDescent="0.15"/>
  <cols>
    <col min="1" max="38" width="2.375" style="127" customWidth="1"/>
    <col min="39" max="39" width="8.75" style="127" customWidth="1"/>
    <col min="40" max="40" width="2.25" style="127"/>
    <col min="41" max="41" width="2.25" style="127" customWidth="1"/>
    <col min="42" max="16384" width="2.25" style="127"/>
  </cols>
  <sheetData>
    <row r="1" spans="1:39" x14ac:dyDescent="0.15">
      <c r="A1" s="126" t="s">
        <v>208</v>
      </c>
    </row>
    <row r="2" spans="1:39" ht="15" customHeight="1" x14ac:dyDescent="0.15">
      <c r="A2" s="564" t="s">
        <v>259</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row>
    <row r="3" spans="1:39" ht="8.25"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s="133" customFormat="1" ht="18.75" customHeight="1" x14ac:dyDescent="0.15">
      <c r="A4" s="463" t="s">
        <v>23</v>
      </c>
      <c r="B4" s="129" t="s">
        <v>0</v>
      </c>
      <c r="C4" s="130"/>
      <c r="D4" s="130"/>
      <c r="E4" s="131"/>
      <c r="F4" s="131"/>
      <c r="G4" s="131"/>
      <c r="H4" s="131"/>
      <c r="I4" s="131"/>
      <c r="J4" s="131"/>
      <c r="K4" s="132"/>
      <c r="L4" s="565"/>
      <c r="M4" s="566"/>
      <c r="N4" s="566"/>
      <c r="O4" s="566"/>
      <c r="P4" s="566"/>
      <c r="Q4" s="566"/>
      <c r="R4" s="566"/>
      <c r="S4" s="566"/>
      <c r="T4" s="566"/>
      <c r="U4" s="566"/>
      <c r="V4" s="566"/>
      <c r="W4" s="566"/>
      <c r="X4" s="566"/>
      <c r="Y4" s="566"/>
      <c r="Z4" s="566"/>
      <c r="AA4" s="566"/>
      <c r="AB4" s="566"/>
      <c r="AC4" s="566"/>
      <c r="AD4" s="566"/>
      <c r="AE4" s="566"/>
      <c r="AF4" s="567"/>
      <c r="AG4" s="480" t="s">
        <v>143</v>
      </c>
      <c r="AH4" s="481"/>
      <c r="AI4" s="481"/>
      <c r="AJ4" s="481"/>
      <c r="AK4" s="481"/>
      <c r="AL4" s="481"/>
      <c r="AM4" s="482"/>
    </row>
    <row r="5" spans="1:39" s="133" customFormat="1" ht="26.25" customHeight="1" x14ac:dyDescent="0.15">
      <c r="A5" s="464"/>
      <c r="B5" s="134" t="s">
        <v>19</v>
      </c>
      <c r="C5" s="135"/>
      <c r="D5" s="135"/>
      <c r="E5" s="136"/>
      <c r="F5" s="136"/>
      <c r="G5" s="136"/>
      <c r="H5" s="136"/>
      <c r="I5" s="136"/>
      <c r="J5" s="136"/>
      <c r="K5" s="137"/>
      <c r="L5" s="561"/>
      <c r="M5" s="562"/>
      <c r="N5" s="562"/>
      <c r="O5" s="562"/>
      <c r="P5" s="562"/>
      <c r="Q5" s="562"/>
      <c r="R5" s="562"/>
      <c r="S5" s="562"/>
      <c r="T5" s="562"/>
      <c r="U5" s="562"/>
      <c r="V5" s="562"/>
      <c r="W5" s="562"/>
      <c r="X5" s="562"/>
      <c r="Y5" s="562"/>
      <c r="Z5" s="562"/>
      <c r="AA5" s="562"/>
      <c r="AB5" s="562"/>
      <c r="AC5" s="562"/>
      <c r="AD5" s="562"/>
      <c r="AE5" s="562"/>
      <c r="AF5" s="563"/>
      <c r="AG5" s="483"/>
      <c r="AH5" s="484"/>
      <c r="AI5" s="484"/>
      <c r="AJ5" s="484"/>
      <c r="AK5" s="484"/>
      <c r="AL5" s="484"/>
      <c r="AM5" s="485"/>
    </row>
    <row r="6" spans="1:39" s="133" customFormat="1" ht="20.25" customHeight="1" x14ac:dyDescent="0.15">
      <c r="A6" s="464"/>
      <c r="B6" s="138" t="s">
        <v>54</v>
      </c>
      <c r="C6" s="139"/>
      <c r="D6" s="139"/>
      <c r="E6" s="140"/>
      <c r="F6" s="140"/>
      <c r="G6" s="140"/>
      <c r="H6" s="140"/>
      <c r="I6" s="140"/>
      <c r="J6" s="140"/>
      <c r="K6" s="141"/>
      <c r="L6" s="555"/>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7"/>
    </row>
    <row r="7" spans="1:39" s="133" customFormat="1" ht="13.5" customHeight="1" x14ac:dyDescent="0.15">
      <c r="A7" s="464"/>
      <c r="B7" s="490" t="s">
        <v>55</v>
      </c>
      <c r="C7" s="491"/>
      <c r="D7" s="491"/>
      <c r="E7" s="491"/>
      <c r="F7" s="491"/>
      <c r="G7" s="491"/>
      <c r="H7" s="491"/>
      <c r="I7" s="491"/>
      <c r="J7" s="491"/>
      <c r="K7" s="492"/>
      <c r="L7" s="142" t="s">
        <v>6</v>
      </c>
      <c r="M7" s="142"/>
      <c r="N7" s="142"/>
      <c r="O7" s="142"/>
      <c r="P7" s="142"/>
      <c r="Q7" s="472"/>
      <c r="R7" s="472"/>
      <c r="S7" s="142" t="s">
        <v>7</v>
      </c>
      <c r="T7" s="472"/>
      <c r="U7" s="472"/>
      <c r="V7" s="472"/>
      <c r="W7" s="142" t="s">
        <v>8</v>
      </c>
      <c r="X7" s="142"/>
      <c r="Y7" s="142"/>
      <c r="Z7" s="142"/>
      <c r="AA7" s="142"/>
      <c r="AB7" s="142"/>
      <c r="AC7" s="143"/>
      <c r="AD7" s="142"/>
      <c r="AE7" s="142"/>
      <c r="AF7" s="142"/>
      <c r="AG7" s="142"/>
      <c r="AH7" s="142"/>
      <c r="AI7" s="142"/>
      <c r="AJ7" s="142"/>
      <c r="AK7" s="142"/>
      <c r="AL7" s="142"/>
      <c r="AM7" s="144"/>
    </row>
    <row r="8" spans="1:39" s="133" customFormat="1" ht="20.25" customHeight="1" x14ac:dyDescent="0.15">
      <c r="A8" s="464"/>
      <c r="B8" s="493"/>
      <c r="C8" s="494"/>
      <c r="D8" s="494"/>
      <c r="E8" s="494"/>
      <c r="F8" s="494"/>
      <c r="G8" s="494"/>
      <c r="H8" s="494"/>
      <c r="I8" s="494"/>
      <c r="J8" s="494"/>
      <c r="K8" s="495"/>
      <c r="L8" s="561"/>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3"/>
    </row>
    <row r="9" spans="1:39" s="133" customFormat="1" ht="20.25" customHeight="1" x14ac:dyDescent="0.15">
      <c r="A9" s="464"/>
      <c r="B9" s="145" t="s">
        <v>9</v>
      </c>
      <c r="C9" s="146"/>
      <c r="D9" s="146"/>
      <c r="E9" s="147"/>
      <c r="F9" s="147"/>
      <c r="G9" s="147"/>
      <c r="H9" s="147"/>
      <c r="I9" s="147"/>
      <c r="J9" s="147"/>
      <c r="K9" s="147"/>
      <c r="L9" s="145" t="s">
        <v>10</v>
      </c>
      <c r="M9" s="147"/>
      <c r="N9" s="147"/>
      <c r="O9" s="147"/>
      <c r="P9" s="147"/>
      <c r="Q9" s="147"/>
      <c r="R9" s="148"/>
      <c r="S9" s="540"/>
      <c r="T9" s="541"/>
      <c r="U9" s="541"/>
      <c r="V9" s="541"/>
      <c r="W9" s="541"/>
      <c r="X9" s="541"/>
      <c r="Y9" s="542"/>
      <c r="Z9" s="145" t="s">
        <v>52</v>
      </c>
      <c r="AA9" s="147"/>
      <c r="AB9" s="147"/>
      <c r="AC9" s="147"/>
      <c r="AD9" s="147"/>
      <c r="AE9" s="147"/>
      <c r="AF9" s="148"/>
      <c r="AG9" s="558"/>
      <c r="AH9" s="559"/>
      <c r="AI9" s="559"/>
      <c r="AJ9" s="559"/>
      <c r="AK9" s="559"/>
      <c r="AL9" s="559"/>
      <c r="AM9" s="560"/>
    </row>
    <row r="10" spans="1:39" s="133" customFormat="1" ht="20.25" customHeight="1" x14ac:dyDescent="0.15">
      <c r="A10" s="465"/>
      <c r="B10" s="145" t="s">
        <v>20</v>
      </c>
      <c r="C10" s="146"/>
      <c r="D10" s="146"/>
      <c r="E10" s="147"/>
      <c r="F10" s="147"/>
      <c r="G10" s="147"/>
      <c r="H10" s="147"/>
      <c r="I10" s="147"/>
      <c r="J10" s="147"/>
      <c r="K10" s="147"/>
      <c r="L10" s="540"/>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2"/>
    </row>
    <row r="11" spans="1:39" s="133" customFormat="1" ht="15.75" customHeight="1" x14ac:dyDescent="0.15">
      <c r="A11" s="466" t="s">
        <v>24</v>
      </c>
      <c r="B11" s="467"/>
      <c r="C11" s="467"/>
      <c r="D11" s="467"/>
      <c r="E11" s="467"/>
      <c r="F11" s="467"/>
      <c r="G11" s="467"/>
      <c r="H11" s="468"/>
      <c r="I11" s="149"/>
      <c r="J11" s="150" t="s">
        <v>244</v>
      </c>
      <c r="K11" s="142"/>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2"/>
    </row>
    <row r="12" spans="1:39" s="133" customFormat="1" ht="15.75" customHeight="1" x14ac:dyDescent="0.15">
      <c r="A12" s="469"/>
      <c r="B12" s="470"/>
      <c r="C12" s="470"/>
      <c r="D12" s="470"/>
      <c r="E12" s="470"/>
      <c r="F12" s="470"/>
      <c r="G12" s="470"/>
      <c r="H12" s="471"/>
      <c r="I12" s="153"/>
      <c r="J12" s="154" t="s">
        <v>245</v>
      </c>
      <c r="K12" s="136"/>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55"/>
    </row>
    <row r="13" spans="1:39" s="133" customFormat="1" ht="13.5" customHeight="1" x14ac:dyDescent="0.15">
      <c r="A13" s="297"/>
      <c r="B13" s="297"/>
      <c r="C13" s="297"/>
      <c r="D13" s="297"/>
      <c r="E13" s="297"/>
      <c r="F13" s="297"/>
      <c r="G13" s="297"/>
      <c r="H13" s="297"/>
      <c r="I13" s="150"/>
      <c r="J13" s="157"/>
      <c r="K13" s="142"/>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row>
    <row r="14" spans="1:39" s="133" customFormat="1" ht="20.25" customHeight="1" x14ac:dyDescent="0.15">
      <c r="A14" s="158" t="s">
        <v>216</v>
      </c>
      <c r="B14" s="159"/>
      <c r="C14" s="298"/>
      <c r="D14" s="298"/>
      <c r="E14" s="298"/>
      <c r="F14" s="298"/>
      <c r="G14" s="298"/>
      <c r="H14" s="298"/>
      <c r="I14" s="153"/>
      <c r="J14" s="154"/>
      <c r="K14" s="136"/>
      <c r="L14" s="135"/>
      <c r="M14" s="135"/>
      <c r="N14" s="135"/>
      <c r="O14" s="135"/>
      <c r="P14" s="135"/>
      <c r="Q14" s="135"/>
      <c r="R14" s="135"/>
      <c r="S14" s="135"/>
      <c r="T14" s="135"/>
      <c r="U14" s="135"/>
      <c r="V14" s="135"/>
      <c r="W14" s="543" t="s">
        <v>67</v>
      </c>
      <c r="X14" s="442"/>
      <c r="Y14" s="442"/>
      <c r="Z14" s="443"/>
      <c r="AA14" s="461" t="str">
        <f>IF($L$6="","",VLOOKUP($L$6,基準単価!$D$7:$F$35,2,0))</f>
        <v/>
      </c>
      <c r="AB14" s="462"/>
      <c r="AC14" s="462"/>
      <c r="AD14" s="442" t="s">
        <v>47</v>
      </c>
      <c r="AE14" s="443"/>
      <c r="AF14" s="543" t="s">
        <v>29</v>
      </c>
      <c r="AG14" s="442"/>
      <c r="AH14" s="443"/>
      <c r="AI14" s="488">
        <f>ROUNDDOWN($J$77/1000,0)</f>
        <v>0</v>
      </c>
      <c r="AJ14" s="489"/>
      <c r="AK14" s="489"/>
      <c r="AL14" s="442" t="s">
        <v>47</v>
      </c>
      <c r="AM14" s="443"/>
    </row>
    <row r="15" spans="1:39" s="133" customFormat="1" ht="20.25" customHeight="1" x14ac:dyDescent="0.15">
      <c r="A15" s="161" t="s">
        <v>25</v>
      </c>
      <c r="B15" s="295"/>
      <c r="C15" s="163"/>
      <c r="D15" s="163"/>
      <c r="E15" s="163"/>
      <c r="F15" s="163"/>
      <c r="G15" s="163"/>
      <c r="H15" s="592"/>
      <c r="I15" s="593"/>
      <c r="J15" s="594"/>
      <c r="K15" s="486" t="s">
        <v>74</v>
      </c>
      <c r="L15" s="487"/>
      <c r="M15" s="487"/>
      <c r="N15" s="487"/>
      <c r="O15" s="487"/>
      <c r="P15" s="487"/>
      <c r="Q15" s="487"/>
      <c r="R15" s="487"/>
      <c r="S15" s="487"/>
      <c r="T15" s="487"/>
      <c r="U15" s="487"/>
      <c r="V15" s="487"/>
      <c r="W15" s="487"/>
      <c r="X15" s="487"/>
      <c r="Y15" s="487"/>
      <c r="Z15" s="487"/>
      <c r="AA15" s="487"/>
      <c r="AB15" s="487"/>
      <c r="AC15" s="487"/>
      <c r="AD15" s="487"/>
      <c r="AE15" s="487"/>
      <c r="AF15" s="164" t="s">
        <v>64</v>
      </c>
      <c r="AG15" s="165"/>
      <c r="AH15" s="165"/>
      <c r="AI15" s="166"/>
      <c r="AJ15" s="166"/>
      <c r="AK15" s="146"/>
      <c r="AL15" s="163"/>
      <c r="AM15" s="167"/>
    </row>
    <row r="16" spans="1:39" s="133" customFormat="1" ht="15" customHeight="1" x14ac:dyDescent="0.15">
      <c r="A16" s="168"/>
      <c r="B16" s="169" t="s">
        <v>239</v>
      </c>
      <c r="C16" s="433" t="s">
        <v>250</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4"/>
    </row>
    <row r="17" spans="1:39" s="133" customFormat="1" ht="15" customHeight="1" x14ac:dyDescent="0.15">
      <c r="A17" s="170"/>
      <c r="B17" s="171" t="s">
        <v>240</v>
      </c>
      <c r="C17" s="435" t="s">
        <v>251</v>
      </c>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row>
    <row r="18" spans="1:39" s="133" customFormat="1" ht="30" customHeight="1" x14ac:dyDescent="0.15">
      <c r="A18" s="170"/>
      <c r="B18" s="171" t="s">
        <v>249</v>
      </c>
      <c r="C18" s="435" t="s">
        <v>252</v>
      </c>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6"/>
    </row>
    <row r="19" spans="1:39" s="133" customFormat="1" ht="30" customHeight="1" x14ac:dyDescent="0.15">
      <c r="A19" s="172"/>
      <c r="B19" s="299" t="s">
        <v>242</v>
      </c>
      <c r="C19" s="550" t="s">
        <v>253</v>
      </c>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1"/>
    </row>
    <row r="20" spans="1:39" s="133" customFormat="1" ht="19.5" customHeight="1" x14ac:dyDescent="0.15">
      <c r="A20" s="173" t="s">
        <v>246</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5"/>
    </row>
    <row r="21" spans="1:39" s="133" customFormat="1" ht="18.75" customHeight="1" x14ac:dyDescent="0.15">
      <c r="A21" s="296" t="s">
        <v>254</v>
      </c>
      <c r="B21" s="149"/>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8"/>
    </row>
    <row r="22" spans="1:39" s="133" customFormat="1" ht="24" customHeight="1" x14ac:dyDescent="0.15">
      <c r="A22" s="179"/>
      <c r="B22" s="180"/>
      <c r="C22" s="433" t="s">
        <v>218</v>
      </c>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4"/>
    </row>
    <row r="23" spans="1:39" s="133" customFormat="1" ht="19.5" customHeight="1" x14ac:dyDescent="0.15">
      <c r="A23" s="181"/>
      <c r="B23" s="182"/>
      <c r="C23" s="183" t="s">
        <v>219</v>
      </c>
      <c r="D23" s="184"/>
      <c r="E23" s="184"/>
      <c r="F23" s="184"/>
      <c r="G23" s="184"/>
      <c r="H23" s="184"/>
      <c r="I23" s="184"/>
      <c r="J23" s="184"/>
      <c r="K23" s="184"/>
      <c r="L23" s="185"/>
      <c r="M23" s="185"/>
      <c r="N23" s="184" t="s">
        <v>26</v>
      </c>
      <c r="O23" s="186"/>
      <c r="P23" s="187" t="s">
        <v>22</v>
      </c>
      <c r="Q23" s="188"/>
      <c r="R23" s="188"/>
      <c r="S23" s="189"/>
      <c r="T23" s="185"/>
      <c r="U23" s="185"/>
      <c r="V23" s="185"/>
      <c r="W23" s="188"/>
      <c r="X23" s="190"/>
      <c r="Y23" s="190"/>
      <c r="Z23" s="191"/>
      <c r="AA23" s="187" t="s">
        <v>21</v>
      </c>
      <c r="AB23" s="190"/>
      <c r="AC23" s="192"/>
      <c r="AD23" s="192"/>
      <c r="AE23" s="192"/>
      <c r="AF23" s="192"/>
      <c r="AG23" s="190"/>
      <c r="AH23" s="191"/>
      <c r="AI23" s="187" t="s">
        <v>228</v>
      </c>
      <c r="AJ23" s="184"/>
      <c r="AK23" s="184"/>
      <c r="AL23" s="184"/>
      <c r="AM23" s="193"/>
    </row>
    <row r="24" spans="1:39" s="133" customFormat="1" ht="19.5" customHeight="1" x14ac:dyDescent="0.15">
      <c r="A24" s="181"/>
      <c r="B24" s="182"/>
      <c r="C24" s="431" t="s">
        <v>220</v>
      </c>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2"/>
    </row>
    <row r="25" spans="1:39" s="133" customFormat="1" ht="19.5" customHeight="1" x14ac:dyDescent="0.15">
      <c r="A25" s="181"/>
      <c r="B25" s="182"/>
      <c r="C25" s="431" t="s">
        <v>255</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2"/>
    </row>
    <row r="26" spans="1:39" s="133" customFormat="1" ht="15.75" customHeight="1" x14ac:dyDescent="0.15">
      <c r="A26" s="181"/>
      <c r="B26" s="430" t="s">
        <v>256</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2"/>
    </row>
    <row r="27" spans="1:39" s="133" customFormat="1" ht="23.25" customHeight="1" x14ac:dyDescent="0.15">
      <c r="A27" s="181"/>
      <c r="B27" s="182"/>
      <c r="C27" s="435" t="s">
        <v>218</v>
      </c>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6"/>
    </row>
    <row r="28" spans="1:39" s="133" customFormat="1" ht="19.5" customHeight="1" x14ac:dyDescent="0.15">
      <c r="A28" s="181"/>
      <c r="B28" s="182"/>
      <c r="C28" s="435" t="s">
        <v>221</v>
      </c>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6"/>
    </row>
    <row r="29" spans="1:39" s="133" customFormat="1" ht="19.5" customHeight="1" x14ac:dyDescent="0.15">
      <c r="A29" s="181"/>
      <c r="B29" s="182"/>
      <c r="C29" s="183" t="s">
        <v>222</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94"/>
    </row>
    <row r="30" spans="1:39" s="133" customFormat="1" ht="19.5" customHeight="1" x14ac:dyDescent="0.15">
      <c r="A30" s="181"/>
      <c r="B30" s="182"/>
      <c r="C30" s="183" t="s">
        <v>223</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94"/>
    </row>
    <row r="31" spans="1:39" s="133" customFormat="1" ht="20.25" customHeight="1" x14ac:dyDescent="0.15">
      <c r="A31" s="181"/>
      <c r="B31" s="182"/>
      <c r="C31" s="183" t="s">
        <v>224</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94"/>
    </row>
    <row r="32" spans="1:39" s="133" customFormat="1" ht="19.5" customHeight="1" x14ac:dyDescent="0.15">
      <c r="A32" s="181"/>
      <c r="B32" s="195"/>
      <c r="C32" s="440" t="s">
        <v>225</v>
      </c>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1"/>
    </row>
    <row r="33" spans="1:39" s="133" customFormat="1" ht="19.5" customHeight="1" x14ac:dyDescent="0.15">
      <c r="A33" s="458" t="s">
        <v>257</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60"/>
    </row>
    <row r="34" spans="1:39" s="133" customFormat="1" ht="18.75" customHeight="1" x14ac:dyDescent="0.15">
      <c r="A34" s="196"/>
      <c r="B34" s="197"/>
      <c r="C34" s="198" t="s">
        <v>226</v>
      </c>
      <c r="D34" s="174"/>
      <c r="E34" s="174"/>
      <c r="F34" s="174"/>
      <c r="G34" s="174"/>
      <c r="H34" s="174"/>
      <c r="I34" s="174"/>
      <c r="J34" s="174"/>
      <c r="K34" s="198"/>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row>
    <row r="35" spans="1:39" s="133" customFormat="1" ht="19.5" customHeight="1" x14ac:dyDescent="0.15">
      <c r="A35" s="458" t="s">
        <v>233</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60"/>
    </row>
    <row r="36" spans="1:39" s="133" customFormat="1" ht="19.5" customHeight="1" x14ac:dyDescent="0.15">
      <c r="A36" s="181"/>
      <c r="B36" s="437" t="s">
        <v>256</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9"/>
    </row>
    <row r="37" spans="1:39" s="133" customFormat="1" ht="18.75" customHeight="1" x14ac:dyDescent="0.15">
      <c r="A37" s="181"/>
      <c r="B37" s="182"/>
      <c r="C37" s="183" t="s">
        <v>227</v>
      </c>
      <c r="D37" s="184"/>
      <c r="E37" s="184"/>
      <c r="F37" s="184"/>
      <c r="G37" s="184"/>
      <c r="H37" s="184"/>
      <c r="I37" s="184"/>
      <c r="J37" s="184"/>
      <c r="K37" s="183"/>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93"/>
    </row>
    <row r="38" spans="1:39" s="133" customFormat="1" ht="19.5" customHeight="1" x14ac:dyDescent="0.15">
      <c r="A38" s="181"/>
      <c r="B38" s="182"/>
      <c r="C38" s="183" t="s">
        <v>221</v>
      </c>
      <c r="D38" s="184"/>
      <c r="E38" s="184"/>
      <c r="F38" s="184"/>
      <c r="G38" s="184"/>
      <c r="H38" s="184"/>
      <c r="I38" s="184"/>
      <c r="J38" s="184"/>
      <c r="K38" s="183"/>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93"/>
    </row>
    <row r="39" spans="1:39" s="133" customFormat="1" ht="20.25" customHeight="1" x14ac:dyDescent="0.15">
      <c r="A39" s="181"/>
      <c r="B39" s="182"/>
      <c r="C39" s="183" t="s">
        <v>222</v>
      </c>
      <c r="D39" s="184"/>
      <c r="E39" s="184"/>
      <c r="F39" s="184"/>
      <c r="G39" s="184"/>
      <c r="H39" s="184"/>
      <c r="I39" s="184"/>
      <c r="J39" s="184"/>
      <c r="K39" s="183"/>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93"/>
    </row>
    <row r="40" spans="1:39" s="133" customFormat="1" ht="19.5" customHeight="1" x14ac:dyDescent="0.15">
      <c r="A40" s="181"/>
      <c r="B40" s="182"/>
      <c r="C40" s="183" t="s">
        <v>223</v>
      </c>
      <c r="D40" s="184"/>
      <c r="E40" s="184"/>
      <c r="F40" s="184"/>
      <c r="G40" s="184"/>
      <c r="H40" s="184"/>
      <c r="I40" s="184"/>
      <c r="J40" s="184"/>
      <c r="K40" s="183"/>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93"/>
    </row>
    <row r="41" spans="1:39" s="133" customFormat="1" ht="19.5" customHeight="1" x14ac:dyDescent="0.15">
      <c r="A41" s="181"/>
      <c r="B41" s="182"/>
      <c r="C41" s="183" t="s">
        <v>224</v>
      </c>
      <c r="D41" s="184"/>
      <c r="E41" s="184"/>
      <c r="F41" s="184"/>
      <c r="G41" s="184"/>
      <c r="H41" s="184"/>
      <c r="I41" s="184"/>
      <c r="J41" s="184"/>
      <c r="K41" s="183"/>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93"/>
    </row>
    <row r="42" spans="1:39" s="133" customFormat="1" ht="20.25" customHeight="1" x14ac:dyDescent="0.15">
      <c r="A42" s="181"/>
      <c r="B42" s="195"/>
      <c r="C42" s="440" t="s">
        <v>225</v>
      </c>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1"/>
    </row>
    <row r="43" spans="1:39" s="133" customFormat="1" ht="19.5" customHeight="1" x14ac:dyDescent="0.15">
      <c r="A43" s="458" t="s">
        <v>234</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60"/>
    </row>
    <row r="44" spans="1:39" s="133" customFormat="1" ht="19.5" customHeight="1" x14ac:dyDescent="0.15">
      <c r="A44" s="181"/>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1"/>
    </row>
    <row r="45" spans="1:39" s="133" customFormat="1" ht="19.5" customHeight="1" x14ac:dyDescent="0.15">
      <c r="A45" s="202"/>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5"/>
    </row>
    <row r="46" spans="1:39" s="133" customFormat="1" ht="6.75" customHeight="1" x14ac:dyDescent="0.15">
      <c r="A46" s="206"/>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row>
    <row r="47" spans="1:39" s="133" customFormat="1" ht="9.75" customHeight="1" x14ac:dyDescent="0.15">
      <c r="A47" s="206"/>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row>
    <row r="48" spans="1:39" ht="24" customHeight="1" x14ac:dyDescent="0.15">
      <c r="A48" s="208" t="s">
        <v>229</v>
      </c>
      <c r="B48" s="209"/>
      <c r="C48" s="210"/>
      <c r="D48" s="209"/>
      <c r="E48" s="211"/>
      <c r="F48" s="209"/>
      <c r="G48" s="209"/>
      <c r="H48" s="209"/>
      <c r="I48" s="209"/>
      <c r="J48" s="212"/>
      <c r="K48" s="212"/>
      <c r="L48" s="212"/>
      <c r="M48" s="212"/>
      <c r="N48" s="212"/>
      <c r="O48" s="213"/>
      <c r="P48" s="214"/>
      <c r="Q48" s="215"/>
      <c r="R48" s="215"/>
      <c r="S48" s="216"/>
      <c r="T48" s="154"/>
      <c r="U48" s="216"/>
      <c r="V48" s="217"/>
      <c r="W48" s="543" t="s">
        <v>67</v>
      </c>
      <c r="X48" s="442"/>
      <c r="Y48" s="442"/>
      <c r="Z48" s="443"/>
      <c r="AA48" s="461" t="str">
        <f>IF($L$6="","",VLOOKUP($L$6,基準単価!$D$7:$H$35,5,0))</f>
        <v/>
      </c>
      <c r="AB48" s="462"/>
      <c r="AC48" s="462"/>
      <c r="AD48" s="442" t="s">
        <v>47</v>
      </c>
      <c r="AE48" s="443"/>
      <c r="AF48" s="543" t="s">
        <v>29</v>
      </c>
      <c r="AG48" s="442"/>
      <c r="AH48" s="443"/>
      <c r="AI48" s="428">
        <f>ROUNDDOWN($J$89/1000,0)</f>
        <v>0</v>
      </c>
      <c r="AJ48" s="429"/>
      <c r="AK48" s="429"/>
      <c r="AL48" s="442" t="s">
        <v>47</v>
      </c>
      <c r="AM48" s="443"/>
    </row>
    <row r="49" spans="1:39" ht="24" customHeight="1" x14ac:dyDescent="0.15">
      <c r="A49" s="161" t="s">
        <v>25</v>
      </c>
      <c r="B49" s="295"/>
      <c r="C49" s="163"/>
      <c r="D49" s="163"/>
      <c r="E49" s="163"/>
      <c r="F49" s="163"/>
      <c r="G49" s="163"/>
      <c r="H49" s="592"/>
      <c r="I49" s="593"/>
      <c r="J49" s="594"/>
      <c r="K49" s="486" t="s">
        <v>74</v>
      </c>
      <c r="L49" s="487"/>
      <c r="M49" s="487"/>
      <c r="N49" s="487"/>
      <c r="O49" s="487"/>
      <c r="P49" s="487"/>
      <c r="Q49" s="487"/>
      <c r="R49" s="487"/>
      <c r="S49" s="487"/>
      <c r="T49" s="487"/>
      <c r="U49" s="487"/>
      <c r="V49" s="487"/>
      <c r="W49" s="487"/>
      <c r="X49" s="487"/>
      <c r="Y49" s="487"/>
      <c r="Z49" s="487"/>
      <c r="AA49" s="487"/>
      <c r="AB49" s="487"/>
      <c r="AC49" s="487"/>
      <c r="AD49" s="487"/>
      <c r="AE49" s="487"/>
      <c r="AF49" s="164" t="s">
        <v>65</v>
      </c>
      <c r="AG49" s="165"/>
      <c r="AH49" s="165"/>
      <c r="AI49" s="166"/>
      <c r="AJ49" s="166"/>
      <c r="AK49" s="146"/>
      <c r="AL49" s="163"/>
      <c r="AM49" s="167"/>
    </row>
    <row r="50" spans="1:39" ht="15" customHeight="1" x14ac:dyDescent="0.15">
      <c r="A50" s="168"/>
      <c r="B50" s="169" t="s">
        <v>239</v>
      </c>
      <c r="C50" s="546" t="s">
        <v>258</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7"/>
    </row>
    <row r="51" spans="1:39" ht="30" customHeight="1" x14ac:dyDescent="0.15">
      <c r="A51" s="170"/>
      <c r="B51" s="171" t="s">
        <v>240</v>
      </c>
      <c r="C51" s="548" t="s">
        <v>241</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9"/>
    </row>
    <row r="52" spans="1:39" s="133" customFormat="1" ht="18.75" customHeight="1" x14ac:dyDescent="0.15">
      <c r="A52" s="173" t="s">
        <v>246</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5"/>
    </row>
    <row r="53" spans="1:39" s="133" customFormat="1" ht="18.75" customHeight="1" x14ac:dyDescent="0.15">
      <c r="A53" s="296" t="s">
        <v>236</v>
      </c>
      <c r="B53" s="218"/>
      <c r="C53" s="218"/>
      <c r="D53" s="218"/>
      <c r="E53" s="218"/>
      <c r="F53" s="218"/>
      <c r="G53" s="218"/>
      <c r="H53" s="218"/>
      <c r="I53" s="218"/>
      <c r="J53" s="218"/>
      <c r="K53" s="218"/>
      <c r="L53" s="218"/>
      <c r="M53" s="218"/>
      <c r="N53" s="218"/>
      <c r="O53" s="218"/>
      <c r="P53" s="218"/>
      <c r="Q53" s="218"/>
      <c r="R53" s="218"/>
      <c r="S53" s="219"/>
      <c r="T53" s="219"/>
      <c r="U53" s="219"/>
      <c r="V53" s="219"/>
      <c r="W53" s="219"/>
      <c r="X53" s="219"/>
      <c r="Y53" s="219"/>
      <c r="Z53" s="219"/>
      <c r="AA53" s="219"/>
      <c r="AB53" s="219"/>
      <c r="AC53" s="219"/>
      <c r="AD53" s="219"/>
      <c r="AE53" s="219"/>
      <c r="AF53" s="219"/>
      <c r="AG53" s="219"/>
      <c r="AH53" s="219"/>
      <c r="AI53" s="219"/>
      <c r="AJ53" s="219"/>
      <c r="AK53" s="219"/>
      <c r="AL53" s="219"/>
      <c r="AM53" s="220"/>
    </row>
    <row r="54" spans="1:39" s="133" customFormat="1" ht="23.25" customHeight="1" x14ac:dyDescent="0.15">
      <c r="A54" s="221"/>
      <c r="B54" s="222"/>
      <c r="C54" s="544" t="s">
        <v>230</v>
      </c>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5"/>
    </row>
    <row r="55" spans="1:39" s="133" customFormat="1" ht="18.75" customHeight="1" x14ac:dyDescent="0.15">
      <c r="A55" s="179" t="s">
        <v>237</v>
      </c>
      <c r="B55" s="295"/>
      <c r="C55" s="163"/>
      <c r="D55" s="163"/>
      <c r="E55" s="163"/>
      <c r="F55" s="163"/>
      <c r="G55" s="163"/>
      <c r="H55" s="163"/>
      <c r="I55" s="163"/>
      <c r="J55" s="223"/>
      <c r="K55" s="223"/>
      <c r="L55" s="223"/>
      <c r="M55" s="223"/>
      <c r="N55" s="223"/>
      <c r="O55" s="224"/>
      <c r="P55" s="166"/>
      <c r="Q55" s="166"/>
      <c r="R55" s="166"/>
      <c r="S55" s="223"/>
      <c r="T55" s="225"/>
      <c r="U55" s="225"/>
      <c r="V55" s="225"/>
      <c r="W55" s="225"/>
      <c r="X55" s="225"/>
      <c r="Y55" s="225"/>
      <c r="Z55" s="225"/>
      <c r="AA55" s="225"/>
      <c r="AB55" s="225"/>
      <c r="AC55" s="225"/>
      <c r="AD55" s="225"/>
      <c r="AE55" s="225"/>
      <c r="AF55" s="225"/>
      <c r="AG55" s="225"/>
      <c r="AH55" s="223"/>
      <c r="AI55" s="226"/>
      <c r="AJ55" s="226"/>
      <c r="AK55" s="226"/>
      <c r="AL55" s="226"/>
      <c r="AM55" s="227"/>
    </row>
    <row r="56" spans="1:39" ht="39" customHeight="1" x14ac:dyDescent="0.15">
      <c r="A56" s="228"/>
      <c r="B56" s="527"/>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9"/>
    </row>
    <row r="57" spans="1:39" ht="18" customHeight="1" x14ac:dyDescent="0.15">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row>
    <row r="58" spans="1:39" s="232" customFormat="1" ht="18" customHeight="1" x14ac:dyDescent="0.15">
      <c r="A58" s="230" t="s">
        <v>231</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row>
    <row r="59" spans="1:39" ht="18.75" customHeight="1" x14ac:dyDescent="0.15">
      <c r="A59" s="233" t="s">
        <v>232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row>
    <row r="60" spans="1:39" ht="19.5" customHeight="1" x14ac:dyDescent="0.15">
      <c r="A60" s="474" t="s">
        <v>78</v>
      </c>
      <c r="B60" s="475"/>
      <c r="C60" s="475"/>
      <c r="D60" s="476"/>
      <c r="E60" s="477" t="s">
        <v>27</v>
      </c>
      <c r="F60" s="478"/>
      <c r="G60" s="478"/>
      <c r="H60" s="478"/>
      <c r="I60" s="479"/>
      <c r="J60" s="477" t="s">
        <v>32</v>
      </c>
      <c r="K60" s="478"/>
      <c r="L60" s="478"/>
      <c r="M60" s="478"/>
      <c r="N60" s="478"/>
      <c r="O60" s="473" t="s">
        <v>28</v>
      </c>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row>
    <row r="61" spans="1:39" ht="19.5" customHeight="1" x14ac:dyDescent="0.15">
      <c r="A61" s="419" t="s">
        <v>31</v>
      </c>
      <c r="B61" s="420"/>
      <c r="C61" s="420"/>
      <c r="D61" s="421"/>
      <c r="E61" s="452"/>
      <c r="F61" s="453"/>
      <c r="G61" s="453"/>
      <c r="H61" s="453"/>
      <c r="I61" s="454"/>
      <c r="J61" s="455"/>
      <c r="K61" s="456"/>
      <c r="L61" s="456"/>
      <c r="M61" s="456"/>
      <c r="N61" s="456"/>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row>
    <row r="62" spans="1:39" ht="17.25" customHeight="1" x14ac:dyDescent="0.15">
      <c r="A62" s="422"/>
      <c r="B62" s="423"/>
      <c r="C62" s="423"/>
      <c r="D62" s="424"/>
      <c r="E62" s="533"/>
      <c r="F62" s="534"/>
      <c r="G62" s="534"/>
      <c r="H62" s="534"/>
      <c r="I62" s="535"/>
      <c r="J62" s="530"/>
      <c r="K62" s="531"/>
      <c r="L62" s="531"/>
      <c r="M62" s="531"/>
      <c r="N62" s="531"/>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row>
    <row r="63" spans="1:39" ht="19.5" customHeight="1" x14ac:dyDescent="0.15">
      <c r="A63" s="422"/>
      <c r="B63" s="423"/>
      <c r="C63" s="423"/>
      <c r="D63" s="424"/>
      <c r="E63" s="533"/>
      <c r="F63" s="534"/>
      <c r="G63" s="534"/>
      <c r="H63" s="534"/>
      <c r="I63" s="535"/>
      <c r="J63" s="530"/>
      <c r="K63" s="531"/>
      <c r="L63" s="531"/>
      <c r="M63" s="531"/>
      <c r="N63" s="531"/>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row>
    <row r="64" spans="1:39" ht="18.75" customHeight="1" x14ac:dyDescent="0.15">
      <c r="A64" s="422"/>
      <c r="B64" s="423"/>
      <c r="C64" s="423"/>
      <c r="D64" s="424"/>
      <c r="E64" s="552"/>
      <c r="F64" s="553"/>
      <c r="G64" s="553"/>
      <c r="H64" s="553"/>
      <c r="I64" s="554"/>
      <c r="J64" s="450"/>
      <c r="K64" s="451"/>
      <c r="L64" s="451"/>
      <c r="M64" s="451"/>
      <c r="N64" s="451"/>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row>
    <row r="65" spans="1:39" ht="17.25" customHeight="1" x14ac:dyDescent="0.15">
      <c r="A65" s="419" t="s">
        <v>75</v>
      </c>
      <c r="B65" s="420"/>
      <c r="C65" s="420"/>
      <c r="D65" s="421"/>
      <c r="E65" s="452"/>
      <c r="F65" s="453"/>
      <c r="G65" s="453"/>
      <c r="H65" s="453"/>
      <c r="I65" s="454"/>
      <c r="J65" s="455"/>
      <c r="K65" s="456"/>
      <c r="L65" s="456"/>
      <c r="M65" s="456"/>
      <c r="N65" s="456"/>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row>
    <row r="66" spans="1:39" ht="19.5" customHeight="1" x14ac:dyDescent="0.15">
      <c r="A66" s="422"/>
      <c r="B66" s="423"/>
      <c r="C66" s="423"/>
      <c r="D66" s="424"/>
      <c r="E66" s="533"/>
      <c r="F66" s="534"/>
      <c r="G66" s="534"/>
      <c r="H66" s="534"/>
      <c r="I66" s="535"/>
      <c r="J66" s="530"/>
      <c r="K66" s="531"/>
      <c r="L66" s="531"/>
      <c r="M66" s="531"/>
      <c r="N66" s="531"/>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row>
    <row r="67" spans="1:39" ht="19.5" customHeight="1" x14ac:dyDescent="0.15">
      <c r="A67" s="422"/>
      <c r="B67" s="423"/>
      <c r="C67" s="423"/>
      <c r="D67" s="424"/>
      <c r="E67" s="533"/>
      <c r="F67" s="534"/>
      <c r="G67" s="534"/>
      <c r="H67" s="534"/>
      <c r="I67" s="535"/>
      <c r="J67" s="530"/>
      <c r="K67" s="531"/>
      <c r="L67" s="531"/>
      <c r="M67" s="531"/>
      <c r="N67" s="531"/>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row>
    <row r="68" spans="1:39" ht="18" customHeight="1" x14ac:dyDescent="0.15">
      <c r="A68" s="425"/>
      <c r="B68" s="426"/>
      <c r="C68" s="426"/>
      <c r="D68" s="427"/>
      <c r="E68" s="444"/>
      <c r="F68" s="445"/>
      <c r="G68" s="445"/>
      <c r="H68" s="445"/>
      <c r="I68" s="446"/>
      <c r="J68" s="447"/>
      <c r="K68" s="448"/>
      <c r="L68" s="448"/>
      <c r="M68" s="448"/>
      <c r="N68" s="448"/>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row>
    <row r="69" spans="1:39" ht="19.5" customHeight="1" x14ac:dyDescent="0.15">
      <c r="A69" s="422" t="s">
        <v>76</v>
      </c>
      <c r="B69" s="423"/>
      <c r="C69" s="423"/>
      <c r="D69" s="424"/>
      <c r="E69" s="568"/>
      <c r="F69" s="569"/>
      <c r="G69" s="569"/>
      <c r="H69" s="569"/>
      <c r="I69" s="570"/>
      <c r="J69" s="571"/>
      <c r="K69" s="572"/>
      <c r="L69" s="572"/>
      <c r="M69" s="572"/>
      <c r="N69" s="572"/>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row>
    <row r="70" spans="1:39" ht="18.75" customHeight="1" x14ac:dyDescent="0.15">
      <c r="A70" s="422"/>
      <c r="B70" s="423"/>
      <c r="C70" s="423"/>
      <c r="D70" s="424"/>
      <c r="E70" s="533"/>
      <c r="F70" s="534"/>
      <c r="G70" s="534"/>
      <c r="H70" s="534"/>
      <c r="I70" s="535"/>
      <c r="J70" s="530"/>
      <c r="K70" s="531"/>
      <c r="L70" s="531"/>
      <c r="M70" s="531"/>
      <c r="N70" s="531"/>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row>
    <row r="71" spans="1:39" ht="19.5" customHeight="1" x14ac:dyDescent="0.15">
      <c r="A71" s="422"/>
      <c r="B71" s="423"/>
      <c r="C71" s="423"/>
      <c r="D71" s="424"/>
      <c r="E71" s="533"/>
      <c r="F71" s="534"/>
      <c r="G71" s="534"/>
      <c r="H71" s="534"/>
      <c r="I71" s="535"/>
      <c r="J71" s="530"/>
      <c r="K71" s="531"/>
      <c r="L71" s="531"/>
      <c r="M71" s="531"/>
      <c r="N71" s="531"/>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row>
    <row r="72" spans="1:39" ht="19.5" customHeight="1" x14ac:dyDescent="0.15">
      <c r="A72" s="422"/>
      <c r="B72" s="423"/>
      <c r="C72" s="423"/>
      <c r="D72" s="424"/>
      <c r="E72" s="552"/>
      <c r="F72" s="553"/>
      <c r="G72" s="553"/>
      <c r="H72" s="553"/>
      <c r="I72" s="554"/>
      <c r="J72" s="450"/>
      <c r="K72" s="451"/>
      <c r="L72" s="451"/>
      <c r="M72" s="451"/>
      <c r="N72" s="451"/>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row>
    <row r="73" spans="1:39" ht="19.5" customHeight="1" x14ac:dyDescent="0.15">
      <c r="A73" s="419" t="s">
        <v>77</v>
      </c>
      <c r="B73" s="420"/>
      <c r="C73" s="420"/>
      <c r="D73" s="421"/>
      <c r="E73" s="452"/>
      <c r="F73" s="453"/>
      <c r="G73" s="453"/>
      <c r="H73" s="453"/>
      <c r="I73" s="454"/>
      <c r="J73" s="455"/>
      <c r="K73" s="456"/>
      <c r="L73" s="456"/>
      <c r="M73" s="456"/>
      <c r="N73" s="456"/>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row>
    <row r="74" spans="1:39" ht="19.5" customHeight="1" x14ac:dyDescent="0.15">
      <c r="A74" s="422"/>
      <c r="B74" s="423"/>
      <c r="C74" s="423"/>
      <c r="D74" s="424"/>
      <c r="E74" s="533"/>
      <c r="F74" s="534"/>
      <c r="G74" s="534"/>
      <c r="H74" s="534"/>
      <c r="I74" s="535"/>
      <c r="J74" s="530"/>
      <c r="K74" s="531"/>
      <c r="L74" s="531"/>
      <c r="M74" s="531"/>
      <c r="N74" s="531"/>
      <c r="O74" s="532"/>
      <c r="P74" s="532"/>
      <c r="Q74" s="532"/>
      <c r="R74" s="532"/>
      <c r="S74" s="532"/>
      <c r="T74" s="532"/>
      <c r="U74" s="532"/>
      <c r="V74" s="532"/>
      <c r="W74" s="532"/>
      <c r="X74" s="532"/>
      <c r="Y74" s="532"/>
      <c r="Z74" s="532"/>
      <c r="AA74" s="532"/>
      <c r="AB74" s="532"/>
      <c r="AC74" s="532"/>
      <c r="AD74" s="532"/>
      <c r="AE74" s="532"/>
      <c r="AF74" s="532"/>
      <c r="AG74" s="532"/>
      <c r="AH74" s="532"/>
      <c r="AI74" s="532"/>
      <c r="AJ74" s="532"/>
      <c r="AK74" s="532"/>
      <c r="AL74" s="532"/>
      <c r="AM74" s="532"/>
    </row>
    <row r="75" spans="1:39" ht="19.5" customHeight="1" x14ac:dyDescent="0.15">
      <c r="A75" s="422"/>
      <c r="B75" s="423"/>
      <c r="C75" s="423"/>
      <c r="D75" s="424"/>
      <c r="E75" s="533"/>
      <c r="F75" s="534"/>
      <c r="G75" s="534"/>
      <c r="H75" s="534"/>
      <c r="I75" s="535"/>
      <c r="J75" s="530"/>
      <c r="K75" s="531"/>
      <c r="L75" s="531"/>
      <c r="M75" s="531"/>
      <c r="N75" s="531"/>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row>
    <row r="76" spans="1:39" ht="19.5" customHeight="1" x14ac:dyDescent="0.15">
      <c r="A76" s="425"/>
      <c r="B76" s="426"/>
      <c r="C76" s="426"/>
      <c r="D76" s="427"/>
      <c r="E76" s="444"/>
      <c r="F76" s="445"/>
      <c r="G76" s="445"/>
      <c r="H76" s="445"/>
      <c r="I76" s="446"/>
      <c r="J76" s="447"/>
      <c r="K76" s="448"/>
      <c r="L76" s="448"/>
      <c r="M76" s="448"/>
      <c r="N76" s="448"/>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row>
    <row r="77" spans="1:39" ht="19.5" customHeight="1" x14ac:dyDescent="0.15">
      <c r="A77" s="505" t="s">
        <v>93</v>
      </c>
      <c r="B77" s="506"/>
      <c r="C77" s="506"/>
      <c r="D77" s="507"/>
      <c r="E77" s="508"/>
      <c r="F77" s="509"/>
      <c r="G77" s="509"/>
      <c r="H77" s="509"/>
      <c r="I77" s="510"/>
      <c r="J77" s="511">
        <f>SUM(J61:N76)</f>
        <v>0</v>
      </c>
      <c r="K77" s="512"/>
      <c r="L77" s="512"/>
      <c r="M77" s="512"/>
      <c r="N77" s="512"/>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row>
    <row r="78" spans="1:39" ht="14.25" customHeight="1" x14ac:dyDescent="0.15">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row>
    <row r="79" spans="1:39" ht="18.75" customHeight="1" x14ac:dyDescent="0.15">
      <c r="A79" s="159" t="s">
        <v>235</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row>
    <row r="80" spans="1:39" ht="19.5" customHeight="1" x14ac:dyDescent="0.15">
      <c r="A80" s="474" t="s">
        <v>24</v>
      </c>
      <c r="B80" s="475"/>
      <c r="C80" s="475"/>
      <c r="D80" s="476"/>
      <c r="E80" s="477" t="s">
        <v>27</v>
      </c>
      <c r="F80" s="478"/>
      <c r="G80" s="478"/>
      <c r="H80" s="478"/>
      <c r="I80" s="479"/>
      <c r="J80" s="477" t="s">
        <v>32</v>
      </c>
      <c r="K80" s="478"/>
      <c r="L80" s="478"/>
      <c r="M80" s="478"/>
      <c r="N80" s="478"/>
      <c r="O80" s="473" t="s">
        <v>28</v>
      </c>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row>
    <row r="81" spans="1:39" ht="19.5" customHeight="1" x14ac:dyDescent="0.15">
      <c r="A81" s="419" t="s">
        <v>31</v>
      </c>
      <c r="B81" s="420"/>
      <c r="C81" s="420"/>
      <c r="D81" s="421"/>
      <c r="E81" s="452"/>
      <c r="F81" s="453"/>
      <c r="G81" s="453"/>
      <c r="H81" s="453"/>
      <c r="I81" s="454"/>
      <c r="J81" s="455"/>
      <c r="K81" s="456"/>
      <c r="L81" s="456"/>
      <c r="M81" s="456"/>
      <c r="N81" s="456"/>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row>
    <row r="82" spans="1:39" ht="19.5" customHeight="1" x14ac:dyDescent="0.15">
      <c r="A82" s="422"/>
      <c r="B82" s="423"/>
      <c r="C82" s="423"/>
      <c r="D82" s="424"/>
      <c r="E82" s="533"/>
      <c r="F82" s="534"/>
      <c r="G82" s="534"/>
      <c r="H82" s="534"/>
      <c r="I82" s="535"/>
      <c r="J82" s="530"/>
      <c r="K82" s="531"/>
      <c r="L82" s="531"/>
      <c r="M82" s="531"/>
      <c r="N82" s="531"/>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row>
    <row r="83" spans="1:39" ht="19.5" customHeight="1" x14ac:dyDescent="0.15">
      <c r="A83" s="422"/>
      <c r="B83" s="423"/>
      <c r="C83" s="423"/>
      <c r="D83" s="424"/>
      <c r="E83" s="533"/>
      <c r="F83" s="534"/>
      <c r="G83" s="534"/>
      <c r="H83" s="534"/>
      <c r="I83" s="535"/>
      <c r="J83" s="530"/>
      <c r="K83" s="531"/>
      <c r="L83" s="531"/>
      <c r="M83" s="531"/>
      <c r="N83" s="531"/>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row>
    <row r="84" spans="1:39" ht="19.5" customHeight="1" x14ac:dyDescent="0.15">
      <c r="A84" s="422"/>
      <c r="B84" s="423"/>
      <c r="C84" s="423"/>
      <c r="D84" s="424"/>
      <c r="E84" s="552"/>
      <c r="F84" s="553"/>
      <c r="G84" s="553"/>
      <c r="H84" s="553"/>
      <c r="I84" s="554"/>
      <c r="J84" s="450"/>
      <c r="K84" s="451"/>
      <c r="L84" s="451"/>
      <c r="M84" s="451"/>
      <c r="N84" s="451"/>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row>
    <row r="85" spans="1:39" ht="19.5" customHeight="1" x14ac:dyDescent="0.15">
      <c r="A85" s="419" t="s">
        <v>75</v>
      </c>
      <c r="B85" s="420"/>
      <c r="C85" s="420"/>
      <c r="D85" s="421"/>
      <c r="E85" s="452"/>
      <c r="F85" s="453"/>
      <c r="G85" s="453"/>
      <c r="H85" s="453"/>
      <c r="I85" s="454"/>
      <c r="J85" s="455"/>
      <c r="K85" s="456"/>
      <c r="L85" s="456"/>
      <c r="M85" s="456"/>
      <c r="N85" s="456"/>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row>
    <row r="86" spans="1:39" ht="19.5" customHeight="1" x14ac:dyDescent="0.15">
      <c r="A86" s="422"/>
      <c r="B86" s="423"/>
      <c r="C86" s="423"/>
      <c r="D86" s="424"/>
      <c r="E86" s="533"/>
      <c r="F86" s="534"/>
      <c r="G86" s="534"/>
      <c r="H86" s="534"/>
      <c r="I86" s="535"/>
      <c r="J86" s="530"/>
      <c r="K86" s="531"/>
      <c r="L86" s="531"/>
      <c r="M86" s="531"/>
      <c r="N86" s="531"/>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row>
    <row r="87" spans="1:39" ht="19.5" customHeight="1" x14ac:dyDescent="0.15">
      <c r="A87" s="422"/>
      <c r="B87" s="423"/>
      <c r="C87" s="423"/>
      <c r="D87" s="424"/>
      <c r="E87" s="533"/>
      <c r="F87" s="534"/>
      <c r="G87" s="534"/>
      <c r="H87" s="534"/>
      <c r="I87" s="535"/>
      <c r="J87" s="530"/>
      <c r="K87" s="531"/>
      <c r="L87" s="531"/>
      <c r="M87" s="531"/>
      <c r="N87" s="531"/>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row>
    <row r="88" spans="1:39" ht="19.5" customHeight="1" x14ac:dyDescent="0.15">
      <c r="A88" s="425"/>
      <c r="B88" s="426"/>
      <c r="C88" s="426"/>
      <c r="D88" s="427"/>
      <c r="E88" s="444"/>
      <c r="F88" s="445"/>
      <c r="G88" s="445"/>
      <c r="H88" s="445"/>
      <c r="I88" s="446"/>
      <c r="J88" s="447"/>
      <c r="K88" s="448"/>
      <c r="L88" s="448"/>
      <c r="M88" s="448"/>
      <c r="N88" s="448"/>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row>
    <row r="89" spans="1:39" ht="19.5" customHeight="1" x14ac:dyDescent="0.15">
      <c r="A89" s="505" t="s">
        <v>63</v>
      </c>
      <c r="B89" s="506"/>
      <c r="C89" s="506"/>
      <c r="D89" s="507"/>
      <c r="E89" s="508"/>
      <c r="F89" s="509"/>
      <c r="G89" s="509"/>
      <c r="H89" s="509"/>
      <c r="I89" s="510"/>
      <c r="J89" s="522">
        <f>SUM(J81:N88)</f>
        <v>0</v>
      </c>
      <c r="K89" s="523"/>
      <c r="L89" s="523"/>
      <c r="M89" s="523"/>
      <c r="N89" s="52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row>
    <row r="90" spans="1:39" ht="17.25" customHeight="1" thickBot="1" x14ac:dyDescent="0.2">
      <c r="A90" s="234"/>
      <c r="B90" s="234"/>
      <c r="C90" s="234"/>
      <c r="D90" s="234"/>
      <c r="E90" s="235"/>
      <c r="F90" s="235"/>
      <c r="G90" s="235"/>
      <c r="H90" s="235"/>
      <c r="I90" s="235"/>
      <c r="J90" s="236"/>
      <c r="K90" s="236"/>
      <c r="L90" s="236"/>
      <c r="M90" s="236"/>
      <c r="N90" s="236"/>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row>
    <row r="91" spans="1:39" ht="19.5" customHeight="1" thickTop="1" thickBot="1" x14ac:dyDescent="0.2">
      <c r="A91" s="537" t="s">
        <v>243</v>
      </c>
      <c r="B91" s="538"/>
      <c r="C91" s="538"/>
      <c r="D91" s="538"/>
      <c r="E91" s="538"/>
      <c r="F91" s="538"/>
      <c r="G91" s="538"/>
      <c r="H91" s="538"/>
      <c r="I91" s="539"/>
      <c r="J91" s="514">
        <f>J77+J89</f>
        <v>0</v>
      </c>
      <c r="K91" s="515"/>
      <c r="L91" s="515"/>
      <c r="M91" s="515"/>
      <c r="N91" s="516"/>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row>
    <row r="92" spans="1:39" ht="12.75" customHeight="1" thickTop="1" x14ac:dyDescent="0.15">
      <c r="A92" s="239"/>
      <c r="B92" s="239"/>
      <c r="C92" s="239"/>
      <c r="D92" s="239"/>
      <c r="E92" s="240"/>
      <c r="F92" s="240"/>
      <c r="G92" s="240"/>
      <c r="H92" s="240"/>
      <c r="I92" s="240"/>
      <c r="J92" s="241"/>
      <c r="K92" s="241"/>
      <c r="L92" s="241"/>
      <c r="M92" s="241"/>
      <c r="N92" s="241"/>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row>
    <row r="93" spans="1:39" ht="12" customHeight="1" thickBot="1" x14ac:dyDescent="0.2">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3"/>
      <c r="AL93" s="243"/>
      <c r="AM93" s="243"/>
    </row>
    <row r="94" spans="1:39" ht="12" customHeight="1" x14ac:dyDescent="0.15">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row>
    <row r="95" spans="1:39" s="247" customFormat="1" ht="10.5" x14ac:dyDescent="0.15">
      <c r="A95" s="244" t="s">
        <v>33</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6"/>
      <c r="AL95" s="246"/>
      <c r="AM95" s="246"/>
    </row>
    <row r="96" spans="1:39" s="247" customFormat="1" ht="5.25" customHeight="1" x14ac:dyDescent="0.15">
      <c r="A96" s="244"/>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6"/>
      <c r="AL96" s="246"/>
      <c r="AM96" s="246"/>
    </row>
    <row r="97" spans="1:39" s="247" customFormat="1" ht="10.5" x14ac:dyDescent="0.15">
      <c r="A97" s="244"/>
      <c r="B97" s="183" t="s">
        <v>45</v>
      </c>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6"/>
      <c r="AL97" s="246"/>
      <c r="AM97" s="246"/>
    </row>
    <row r="98" spans="1:39" s="247" customFormat="1" ht="10.5" x14ac:dyDescent="0.15">
      <c r="A98" s="244"/>
      <c r="B98" s="183" t="s">
        <v>48</v>
      </c>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6"/>
      <c r="AL98" s="246"/>
      <c r="AM98" s="246"/>
    </row>
    <row r="99" spans="1:39" s="247" customFormat="1" ht="5.25" customHeight="1" x14ac:dyDescent="0.15">
      <c r="A99" s="244"/>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6"/>
      <c r="AL99" s="246"/>
      <c r="AM99" s="246"/>
    </row>
    <row r="100" spans="1:39" x14ac:dyDescent="0.15">
      <c r="A100" s="248" t="s">
        <v>238</v>
      </c>
      <c r="B100" s="24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row>
    <row r="101" spans="1:39" x14ac:dyDescent="0.15">
      <c r="A101" s="250" t="s">
        <v>142</v>
      </c>
      <c r="B101" s="251"/>
      <c r="C101" s="251"/>
      <c r="D101" s="251"/>
      <c r="E101" s="251"/>
      <c r="F101" s="251"/>
      <c r="G101" s="251"/>
      <c r="H101" s="251"/>
      <c r="I101" s="251"/>
      <c r="J101" s="251"/>
      <c r="K101" s="251"/>
      <c r="L101" s="251"/>
      <c r="M101" s="251"/>
      <c r="N101" s="251"/>
      <c r="O101" s="251"/>
      <c r="P101" s="251"/>
      <c r="Q101" s="251"/>
      <c r="R101" s="251"/>
      <c r="S101" s="251"/>
      <c r="T101" s="520" t="s">
        <v>49</v>
      </c>
      <c r="U101" s="520"/>
      <c r="V101" s="520"/>
      <c r="W101" s="520"/>
      <c r="X101" s="520"/>
      <c r="Y101" s="520"/>
      <c r="Z101" s="520"/>
      <c r="AA101" s="520"/>
      <c r="AB101" s="520"/>
      <c r="AC101" s="520"/>
      <c r="AD101" s="520"/>
      <c r="AE101" s="520"/>
      <c r="AF101" s="520"/>
      <c r="AG101" s="520"/>
      <c r="AH101" s="520"/>
      <c r="AI101" s="520"/>
      <c r="AJ101" s="520"/>
      <c r="AK101" s="520"/>
      <c r="AL101" s="520"/>
      <c r="AM101" s="521"/>
    </row>
    <row r="102" spans="1:39" ht="12" customHeight="1" x14ac:dyDescent="0.15">
      <c r="A102" s="252"/>
      <c r="B102" s="253" t="s">
        <v>34</v>
      </c>
      <c r="C102" s="254"/>
      <c r="D102" s="254"/>
      <c r="E102" s="254"/>
      <c r="F102" s="254"/>
      <c r="G102" s="254"/>
      <c r="H102" s="254"/>
      <c r="I102" s="254"/>
      <c r="J102" s="254"/>
      <c r="K102" s="254"/>
      <c r="L102" s="254"/>
      <c r="M102" s="254"/>
      <c r="N102" s="254"/>
      <c r="O102" s="254"/>
      <c r="P102" s="254"/>
      <c r="Q102" s="254"/>
      <c r="R102" s="254"/>
      <c r="S102" s="255"/>
      <c r="T102" s="517" t="s">
        <v>56</v>
      </c>
      <c r="U102" s="518"/>
      <c r="V102" s="518"/>
      <c r="W102" s="518"/>
      <c r="X102" s="518"/>
      <c r="Y102" s="518"/>
      <c r="Z102" s="518"/>
      <c r="AA102" s="518"/>
      <c r="AB102" s="518"/>
      <c r="AC102" s="518"/>
      <c r="AD102" s="518"/>
      <c r="AE102" s="518"/>
      <c r="AF102" s="518"/>
      <c r="AG102" s="518"/>
      <c r="AH102" s="518"/>
      <c r="AI102" s="518"/>
      <c r="AJ102" s="518"/>
      <c r="AK102" s="518"/>
      <c r="AL102" s="518"/>
      <c r="AM102" s="519"/>
    </row>
    <row r="103" spans="1:39" ht="12" customHeight="1" x14ac:dyDescent="0.15">
      <c r="A103" s="252"/>
      <c r="B103" s="256" t="s">
        <v>35</v>
      </c>
      <c r="C103" s="257"/>
      <c r="D103" s="257"/>
      <c r="E103" s="257"/>
      <c r="F103" s="257"/>
      <c r="G103" s="257"/>
      <c r="H103" s="257"/>
      <c r="I103" s="257"/>
      <c r="J103" s="257"/>
      <c r="K103" s="257"/>
      <c r="L103" s="257"/>
      <c r="M103" s="257"/>
      <c r="N103" s="257"/>
      <c r="O103" s="257"/>
      <c r="P103" s="257"/>
      <c r="Q103" s="257"/>
      <c r="R103" s="257"/>
      <c r="S103" s="258"/>
      <c r="T103" s="496" t="s">
        <v>40</v>
      </c>
      <c r="U103" s="497"/>
      <c r="V103" s="497"/>
      <c r="W103" s="497"/>
      <c r="X103" s="497"/>
      <c r="Y103" s="497"/>
      <c r="Z103" s="497"/>
      <c r="AA103" s="497"/>
      <c r="AB103" s="497"/>
      <c r="AC103" s="497"/>
      <c r="AD103" s="497"/>
      <c r="AE103" s="497"/>
      <c r="AF103" s="497"/>
      <c r="AG103" s="497"/>
      <c r="AH103" s="497"/>
      <c r="AI103" s="497"/>
      <c r="AJ103" s="497"/>
      <c r="AK103" s="497"/>
      <c r="AL103" s="497"/>
      <c r="AM103" s="498"/>
    </row>
    <row r="104" spans="1:39" ht="39" customHeight="1" x14ac:dyDescent="0.15">
      <c r="A104" s="252"/>
      <c r="B104" s="256" t="s">
        <v>80</v>
      </c>
      <c r="C104" s="257"/>
      <c r="D104" s="257"/>
      <c r="E104" s="257"/>
      <c r="F104" s="257"/>
      <c r="G104" s="257"/>
      <c r="H104" s="257"/>
      <c r="I104" s="257"/>
      <c r="J104" s="257"/>
      <c r="K104" s="257"/>
      <c r="L104" s="257"/>
      <c r="M104" s="257"/>
      <c r="N104" s="257"/>
      <c r="O104" s="257"/>
      <c r="P104" s="257"/>
      <c r="Q104" s="257"/>
      <c r="R104" s="257"/>
      <c r="S104" s="258"/>
      <c r="T104" s="499" t="s">
        <v>61</v>
      </c>
      <c r="U104" s="500"/>
      <c r="V104" s="500"/>
      <c r="W104" s="500"/>
      <c r="X104" s="500"/>
      <c r="Y104" s="500"/>
      <c r="Z104" s="500"/>
      <c r="AA104" s="500"/>
      <c r="AB104" s="500"/>
      <c r="AC104" s="500"/>
      <c r="AD104" s="500"/>
      <c r="AE104" s="500"/>
      <c r="AF104" s="500"/>
      <c r="AG104" s="500"/>
      <c r="AH104" s="500"/>
      <c r="AI104" s="500"/>
      <c r="AJ104" s="500"/>
      <c r="AK104" s="500"/>
      <c r="AL104" s="500"/>
      <c r="AM104" s="501"/>
    </row>
    <row r="105" spans="1:39" ht="12" customHeight="1" x14ac:dyDescent="0.15">
      <c r="A105" s="252"/>
      <c r="B105" s="256" t="s">
        <v>36</v>
      </c>
      <c r="C105" s="257"/>
      <c r="D105" s="257"/>
      <c r="E105" s="257"/>
      <c r="F105" s="257"/>
      <c r="G105" s="257"/>
      <c r="H105" s="257"/>
      <c r="I105" s="257"/>
      <c r="J105" s="257"/>
      <c r="K105" s="257"/>
      <c r="L105" s="257"/>
      <c r="M105" s="257"/>
      <c r="N105" s="257"/>
      <c r="O105" s="257"/>
      <c r="P105" s="257"/>
      <c r="Q105" s="257"/>
      <c r="R105" s="257"/>
      <c r="S105" s="258"/>
      <c r="T105" s="496" t="s">
        <v>96</v>
      </c>
      <c r="U105" s="497"/>
      <c r="V105" s="497"/>
      <c r="W105" s="497"/>
      <c r="X105" s="497"/>
      <c r="Y105" s="497"/>
      <c r="Z105" s="497"/>
      <c r="AA105" s="497"/>
      <c r="AB105" s="497"/>
      <c r="AC105" s="497"/>
      <c r="AD105" s="497"/>
      <c r="AE105" s="497"/>
      <c r="AF105" s="497"/>
      <c r="AG105" s="497"/>
      <c r="AH105" s="497"/>
      <c r="AI105" s="497"/>
      <c r="AJ105" s="497"/>
      <c r="AK105" s="497"/>
      <c r="AL105" s="497"/>
      <c r="AM105" s="498"/>
    </row>
    <row r="106" spans="1:39" ht="12" customHeight="1" x14ac:dyDescent="0.15">
      <c r="A106" s="259"/>
      <c r="B106" s="260" t="s">
        <v>37</v>
      </c>
      <c r="C106" s="261"/>
      <c r="D106" s="261"/>
      <c r="E106" s="261"/>
      <c r="F106" s="261"/>
      <c r="G106" s="261"/>
      <c r="H106" s="261"/>
      <c r="I106" s="261"/>
      <c r="J106" s="261"/>
      <c r="K106" s="261"/>
      <c r="L106" s="261"/>
      <c r="M106" s="261"/>
      <c r="N106" s="261"/>
      <c r="O106" s="261"/>
      <c r="P106" s="261"/>
      <c r="Q106" s="261"/>
      <c r="R106" s="261"/>
      <c r="S106" s="262"/>
      <c r="T106" s="502" t="s">
        <v>41</v>
      </c>
      <c r="U106" s="503"/>
      <c r="V106" s="503"/>
      <c r="W106" s="503"/>
      <c r="X106" s="503"/>
      <c r="Y106" s="503"/>
      <c r="Z106" s="503"/>
      <c r="AA106" s="503"/>
      <c r="AB106" s="503"/>
      <c r="AC106" s="503"/>
      <c r="AD106" s="503"/>
      <c r="AE106" s="503"/>
      <c r="AF106" s="503"/>
      <c r="AG106" s="503"/>
      <c r="AH106" s="503"/>
      <c r="AI106" s="503"/>
      <c r="AJ106" s="503"/>
      <c r="AK106" s="503"/>
      <c r="AL106" s="503"/>
      <c r="AM106" s="504"/>
    </row>
    <row r="107" spans="1:39" ht="12" customHeight="1" x14ac:dyDescent="0.15">
      <c r="A107" s="250" t="s">
        <v>79</v>
      </c>
      <c r="B107" s="251"/>
      <c r="C107" s="251"/>
      <c r="D107" s="251"/>
      <c r="E107" s="251"/>
      <c r="F107" s="251"/>
      <c r="G107" s="251"/>
      <c r="H107" s="251"/>
      <c r="I107" s="251"/>
      <c r="J107" s="251"/>
      <c r="K107" s="251"/>
      <c r="L107" s="251"/>
      <c r="M107" s="251"/>
      <c r="N107" s="251"/>
      <c r="O107" s="251"/>
      <c r="P107" s="251"/>
      <c r="Q107" s="251"/>
      <c r="R107" s="251"/>
      <c r="S107" s="251"/>
      <c r="T107" s="263"/>
      <c r="U107" s="263"/>
      <c r="V107" s="263"/>
      <c r="W107" s="263"/>
      <c r="X107" s="263"/>
      <c r="Y107" s="263"/>
      <c r="Z107" s="263"/>
      <c r="AA107" s="263"/>
      <c r="AB107" s="263"/>
      <c r="AC107" s="263"/>
      <c r="AD107" s="263"/>
      <c r="AE107" s="263"/>
      <c r="AF107" s="263"/>
      <c r="AG107" s="263"/>
      <c r="AH107" s="263"/>
      <c r="AI107" s="263"/>
      <c r="AJ107" s="263"/>
      <c r="AK107" s="263"/>
      <c r="AL107" s="263"/>
      <c r="AM107" s="264"/>
    </row>
    <row r="108" spans="1:39" ht="12" customHeight="1" x14ac:dyDescent="0.15">
      <c r="A108" s="252"/>
      <c r="B108" s="253" t="s">
        <v>81</v>
      </c>
      <c r="C108" s="254"/>
      <c r="D108" s="254"/>
      <c r="E108" s="254"/>
      <c r="F108" s="254"/>
      <c r="G108" s="254"/>
      <c r="H108" s="254"/>
      <c r="I108" s="254"/>
      <c r="J108" s="254"/>
      <c r="K108" s="254"/>
      <c r="L108" s="254"/>
      <c r="M108" s="254"/>
      <c r="N108" s="254"/>
      <c r="O108" s="254"/>
      <c r="P108" s="254"/>
      <c r="Q108" s="254"/>
      <c r="R108" s="254"/>
      <c r="S108" s="255"/>
      <c r="T108" s="517" t="s">
        <v>42</v>
      </c>
      <c r="U108" s="518"/>
      <c r="V108" s="518"/>
      <c r="W108" s="518"/>
      <c r="X108" s="518"/>
      <c r="Y108" s="518"/>
      <c r="Z108" s="518"/>
      <c r="AA108" s="518"/>
      <c r="AB108" s="518"/>
      <c r="AC108" s="518"/>
      <c r="AD108" s="518"/>
      <c r="AE108" s="518"/>
      <c r="AF108" s="518"/>
      <c r="AG108" s="518"/>
      <c r="AH108" s="518"/>
      <c r="AI108" s="518"/>
      <c r="AJ108" s="518"/>
      <c r="AK108" s="518"/>
      <c r="AL108" s="518"/>
      <c r="AM108" s="519"/>
    </row>
    <row r="109" spans="1:39" ht="12" customHeight="1" x14ac:dyDescent="0.15">
      <c r="A109" s="259"/>
      <c r="B109" s="265" t="s">
        <v>209</v>
      </c>
      <c r="C109" s="261"/>
      <c r="D109" s="261"/>
      <c r="E109" s="261"/>
      <c r="F109" s="261"/>
      <c r="G109" s="261"/>
      <c r="H109" s="261"/>
      <c r="I109" s="261"/>
      <c r="J109" s="261"/>
      <c r="K109" s="261"/>
      <c r="L109" s="261"/>
      <c r="M109" s="261"/>
      <c r="N109" s="261"/>
      <c r="O109" s="261"/>
      <c r="P109" s="261"/>
      <c r="Q109" s="261"/>
      <c r="R109" s="261"/>
      <c r="S109" s="262"/>
      <c r="T109" s="502" t="s">
        <v>83</v>
      </c>
      <c r="U109" s="503"/>
      <c r="V109" s="503"/>
      <c r="W109" s="503"/>
      <c r="X109" s="503"/>
      <c r="Y109" s="503"/>
      <c r="Z109" s="503"/>
      <c r="AA109" s="503"/>
      <c r="AB109" s="503"/>
      <c r="AC109" s="503"/>
      <c r="AD109" s="503"/>
      <c r="AE109" s="503"/>
      <c r="AF109" s="503"/>
      <c r="AG109" s="503"/>
      <c r="AH109" s="503"/>
      <c r="AI109" s="503"/>
      <c r="AJ109" s="503"/>
      <c r="AK109" s="503"/>
      <c r="AL109" s="503"/>
      <c r="AM109" s="504"/>
    </row>
    <row r="110" spans="1:39" ht="12" customHeight="1" x14ac:dyDescent="0.15">
      <c r="A110" s="250" t="s">
        <v>210</v>
      </c>
      <c r="B110" s="251"/>
      <c r="C110" s="251"/>
      <c r="D110" s="251"/>
      <c r="E110" s="251"/>
      <c r="F110" s="251"/>
      <c r="G110" s="251"/>
      <c r="H110" s="251"/>
      <c r="I110" s="251"/>
      <c r="J110" s="251"/>
      <c r="K110" s="251"/>
      <c r="L110" s="251"/>
      <c r="M110" s="251"/>
      <c r="N110" s="251"/>
      <c r="O110" s="251"/>
      <c r="P110" s="251"/>
      <c r="Q110" s="251"/>
      <c r="R110" s="251"/>
      <c r="S110" s="251"/>
      <c r="T110" s="266"/>
      <c r="U110" s="266"/>
      <c r="V110" s="266"/>
      <c r="W110" s="266"/>
      <c r="X110" s="266"/>
      <c r="Y110" s="266"/>
      <c r="Z110" s="266"/>
      <c r="AA110" s="266"/>
      <c r="AB110" s="266"/>
      <c r="AC110" s="266"/>
      <c r="AD110" s="266"/>
      <c r="AE110" s="266"/>
      <c r="AF110" s="266"/>
      <c r="AG110" s="266"/>
      <c r="AH110" s="266"/>
      <c r="AI110" s="266"/>
      <c r="AJ110" s="266"/>
      <c r="AK110" s="263"/>
      <c r="AL110" s="263"/>
      <c r="AM110" s="264"/>
    </row>
    <row r="111" spans="1:39" ht="12" customHeight="1" x14ac:dyDescent="0.15">
      <c r="A111" s="267"/>
      <c r="B111" s="253" t="s">
        <v>38</v>
      </c>
      <c r="C111" s="254"/>
      <c r="D111" s="254"/>
      <c r="E111" s="254"/>
      <c r="F111" s="254"/>
      <c r="G111" s="254"/>
      <c r="H111" s="254"/>
      <c r="I111" s="254"/>
      <c r="J111" s="254"/>
      <c r="K111" s="254"/>
      <c r="L111" s="254"/>
      <c r="M111" s="254"/>
      <c r="N111" s="254"/>
      <c r="O111" s="254"/>
      <c r="P111" s="254"/>
      <c r="Q111" s="254"/>
      <c r="R111" s="254"/>
      <c r="S111" s="255"/>
      <c r="T111" s="518" t="s">
        <v>73</v>
      </c>
      <c r="U111" s="518"/>
      <c r="V111" s="518"/>
      <c r="W111" s="518"/>
      <c r="X111" s="518"/>
      <c r="Y111" s="518"/>
      <c r="Z111" s="518"/>
      <c r="AA111" s="518"/>
      <c r="AB111" s="518"/>
      <c r="AC111" s="518"/>
      <c r="AD111" s="518"/>
      <c r="AE111" s="518"/>
      <c r="AF111" s="518"/>
      <c r="AG111" s="518"/>
      <c r="AH111" s="518"/>
      <c r="AI111" s="518"/>
      <c r="AJ111" s="518"/>
      <c r="AK111" s="518"/>
      <c r="AL111" s="518"/>
      <c r="AM111" s="519"/>
    </row>
    <row r="112" spans="1:39" ht="12" customHeight="1" x14ac:dyDescent="0.15">
      <c r="A112" s="267"/>
      <c r="B112" s="259" t="s">
        <v>57</v>
      </c>
      <c r="C112" s="268"/>
      <c r="D112" s="268"/>
      <c r="E112" s="268"/>
      <c r="F112" s="268"/>
      <c r="G112" s="268"/>
      <c r="H112" s="268"/>
      <c r="I112" s="268"/>
      <c r="J112" s="268"/>
      <c r="K112" s="268"/>
      <c r="L112" s="268"/>
      <c r="M112" s="268"/>
      <c r="N112" s="268"/>
      <c r="O112" s="268"/>
      <c r="P112" s="268"/>
      <c r="Q112" s="268"/>
      <c r="R112" s="268"/>
      <c r="S112" s="269"/>
      <c r="T112" s="503" t="s">
        <v>58</v>
      </c>
      <c r="U112" s="503"/>
      <c r="V112" s="503"/>
      <c r="W112" s="503"/>
      <c r="X112" s="503"/>
      <c r="Y112" s="503"/>
      <c r="Z112" s="503"/>
      <c r="AA112" s="503"/>
      <c r="AB112" s="503"/>
      <c r="AC112" s="503"/>
      <c r="AD112" s="503"/>
      <c r="AE112" s="503"/>
      <c r="AF112" s="503"/>
      <c r="AG112" s="503"/>
      <c r="AH112" s="503"/>
      <c r="AI112" s="503"/>
      <c r="AJ112" s="503"/>
      <c r="AK112" s="503"/>
      <c r="AL112" s="503"/>
      <c r="AM112" s="504"/>
    </row>
    <row r="113" spans="1:39" ht="12" customHeight="1" x14ac:dyDescent="0.15">
      <c r="A113" s="250" t="s">
        <v>39</v>
      </c>
      <c r="B113" s="251"/>
      <c r="C113" s="251"/>
      <c r="D113" s="251"/>
      <c r="E113" s="251"/>
      <c r="F113" s="251"/>
      <c r="G113" s="251"/>
      <c r="H113" s="251"/>
      <c r="I113" s="251"/>
      <c r="J113" s="251"/>
      <c r="K113" s="251"/>
      <c r="L113" s="251"/>
      <c r="M113" s="251"/>
      <c r="N113" s="251"/>
      <c r="O113" s="251"/>
      <c r="P113" s="251"/>
      <c r="Q113" s="251"/>
      <c r="R113" s="251"/>
      <c r="S113" s="251"/>
      <c r="T113" s="266"/>
      <c r="U113" s="266"/>
      <c r="V113" s="266"/>
      <c r="W113" s="266"/>
      <c r="X113" s="266"/>
      <c r="Y113" s="266"/>
      <c r="Z113" s="266"/>
      <c r="AA113" s="266"/>
      <c r="AB113" s="266"/>
      <c r="AC113" s="266"/>
      <c r="AD113" s="266"/>
      <c r="AE113" s="266"/>
      <c r="AF113" s="266"/>
      <c r="AG113" s="266"/>
      <c r="AH113" s="266"/>
      <c r="AI113" s="266"/>
      <c r="AJ113" s="266"/>
      <c r="AK113" s="263"/>
      <c r="AL113" s="263"/>
      <c r="AM113" s="264"/>
    </row>
    <row r="114" spans="1:39" ht="12" customHeight="1" x14ac:dyDescent="0.15">
      <c r="A114" s="267"/>
      <c r="B114" s="253" t="s">
        <v>82</v>
      </c>
      <c r="C114" s="254"/>
      <c r="D114" s="254"/>
      <c r="E114" s="254"/>
      <c r="F114" s="254"/>
      <c r="G114" s="254"/>
      <c r="H114" s="254"/>
      <c r="I114" s="254"/>
      <c r="J114" s="254"/>
      <c r="K114" s="254"/>
      <c r="L114" s="254"/>
      <c r="M114" s="254"/>
      <c r="N114" s="254"/>
      <c r="O114" s="254"/>
      <c r="P114" s="254"/>
      <c r="Q114" s="254"/>
      <c r="R114" s="254"/>
      <c r="S114" s="255"/>
      <c r="T114" s="517" t="s">
        <v>43</v>
      </c>
      <c r="U114" s="518"/>
      <c r="V114" s="518"/>
      <c r="W114" s="518"/>
      <c r="X114" s="518"/>
      <c r="Y114" s="518"/>
      <c r="Z114" s="518"/>
      <c r="AA114" s="518"/>
      <c r="AB114" s="518"/>
      <c r="AC114" s="518"/>
      <c r="AD114" s="518"/>
      <c r="AE114" s="518"/>
      <c r="AF114" s="518"/>
      <c r="AG114" s="518"/>
      <c r="AH114" s="518"/>
      <c r="AI114" s="518"/>
      <c r="AJ114" s="518"/>
      <c r="AK114" s="518"/>
      <c r="AL114" s="518"/>
      <c r="AM114" s="519"/>
    </row>
    <row r="115" spans="1:39" ht="12" customHeight="1" x14ac:dyDescent="0.15">
      <c r="A115" s="267"/>
      <c r="B115" s="256" t="s">
        <v>144</v>
      </c>
      <c r="C115" s="257"/>
      <c r="D115" s="257"/>
      <c r="E115" s="257"/>
      <c r="F115" s="257"/>
      <c r="G115" s="257"/>
      <c r="H115" s="257"/>
      <c r="I115" s="257"/>
      <c r="J115" s="257"/>
      <c r="K115" s="257"/>
      <c r="L115" s="257"/>
      <c r="M115" s="257"/>
      <c r="N115" s="257"/>
      <c r="O115" s="257"/>
      <c r="P115" s="257"/>
      <c r="Q115" s="257"/>
      <c r="R115" s="257"/>
      <c r="S115" s="258"/>
      <c r="T115" s="496" t="s">
        <v>145</v>
      </c>
      <c r="U115" s="497"/>
      <c r="V115" s="497"/>
      <c r="W115" s="497"/>
      <c r="X115" s="497"/>
      <c r="Y115" s="497"/>
      <c r="Z115" s="497"/>
      <c r="AA115" s="497"/>
      <c r="AB115" s="497"/>
      <c r="AC115" s="497"/>
      <c r="AD115" s="497"/>
      <c r="AE115" s="497"/>
      <c r="AF115" s="497"/>
      <c r="AG115" s="497"/>
      <c r="AH115" s="497"/>
      <c r="AI115" s="497"/>
      <c r="AJ115" s="497"/>
      <c r="AK115" s="497"/>
      <c r="AL115" s="497"/>
      <c r="AM115" s="498"/>
    </row>
    <row r="116" spans="1:39" ht="12" customHeight="1" x14ac:dyDescent="0.15">
      <c r="A116" s="267"/>
      <c r="B116" s="270" t="s">
        <v>146</v>
      </c>
      <c r="C116" s="257"/>
      <c r="D116" s="257"/>
      <c r="E116" s="257"/>
      <c r="F116" s="257"/>
      <c r="G116" s="257"/>
      <c r="H116" s="257"/>
      <c r="I116" s="257"/>
      <c r="J116" s="257"/>
      <c r="K116" s="257"/>
      <c r="L116" s="257"/>
      <c r="M116" s="257"/>
      <c r="N116" s="257"/>
      <c r="O116" s="257"/>
      <c r="P116" s="257"/>
      <c r="Q116" s="257"/>
      <c r="R116" s="257"/>
      <c r="S116" s="258"/>
      <c r="T116" s="524" t="s">
        <v>147</v>
      </c>
      <c r="U116" s="525"/>
      <c r="V116" s="525"/>
      <c r="W116" s="525"/>
      <c r="X116" s="525"/>
      <c r="Y116" s="525"/>
      <c r="Z116" s="525"/>
      <c r="AA116" s="525"/>
      <c r="AB116" s="525"/>
      <c r="AC116" s="525"/>
      <c r="AD116" s="525"/>
      <c r="AE116" s="525"/>
      <c r="AF116" s="525"/>
      <c r="AG116" s="525"/>
      <c r="AH116" s="525"/>
      <c r="AI116" s="525"/>
      <c r="AJ116" s="525"/>
      <c r="AK116" s="525"/>
      <c r="AL116" s="525"/>
      <c r="AM116" s="526"/>
    </row>
    <row r="117" spans="1:39" ht="12" customHeight="1" x14ac:dyDescent="0.15">
      <c r="A117" s="271"/>
      <c r="B117" s="272" t="s">
        <v>60</v>
      </c>
      <c r="C117" s="257"/>
      <c r="D117" s="257"/>
      <c r="E117" s="257"/>
      <c r="F117" s="257"/>
      <c r="G117" s="257"/>
      <c r="H117" s="257"/>
      <c r="I117" s="257"/>
      <c r="J117" s="257"/>
      <c r="K117" s="257"/>
      <c r="L117" s="257"/>
      <c r="M117" s="257"/>
      <c r="N117" s="257"/>
      <c r="O117" s="257"/>
      <c r="P117" s="257"/>
      <c r="Q117" s="257"/>
      <c r="R117" s="257"/>
      <c r="S117" s="258"/>
      <c r="T117" s="496" t="s">
        <v>62</v>
      </c>
      <c r="U117" s="497"/>
      <c r="V117" s="497"/>
      <c r="W117" s="497"/>
      <c r="X117" s="497"/>
      <c r="Y117" s="497"/>
      <c r="Z117" s="497"/>
      <c r="AA117" s="497"/>
      <c r="AB117" s="497"/>
      <c r="AC117" s="497"/>
      <c r="AD117" s="497"/>
      <c r="AE117" s="497"/>
      <c r="AF117" s="497"/>
      <c r="AG117" s="497"/>
      <c r="AH117" s="497"/>
      <c r="AI117" s="497"/>
      <c r="AJ117" s="497"/>
      <c r="AK117" s="497"/>
      <c r="AL117" s="497"/>
      <c r="AM117" s="498"/>
    </row>
    <row r="118" spans="1:39" ht="12" customHeight="1" x14ac:dyDescent="0.15">
      <c r="A118" s="273"/>
      <c r="B118" s="274" t="s">
        <v>59</v>
      </c>
      <c r="C118" s="261"/>
      <c r="D118" s="261"/>
      <c r="E118" s="261"/>
      <c r="F118" s="261"/>
      <c r="G118" s="261"/>
      <c r="H118" s="261"/>
      <c r="I118" s="261"/>
      <c r="J118" s="261"/>
      <c r="K118" s="261"/>
      <c r="L118" s="261"/>
      <c r="M118" s="261"/>
      <c r="N118" s="261"/>
      <c r="O118" s="261"/>
      <c r="P118" s="261"/>
      <c r="Q118" s="261"/>
      <c r="R118" s="261"/>
      <c r="S118" s="262"/>
      <c r="T118" s="502" t="s">
        <v>44</v>
      </c>
      <c r="U118" s="503"/>
      <c r="V118" s="503"/>
      <c r="W118" s="503"/>
      <c r="X118" s="503"/>
      <c r="Y118" s="503"/>
      <c r="Z118" s="503"/>
      <c r="AA118" s="503"/>
      <c r="AB118" s="503"/>
      <c r="AC118" s="503"/>
      <c r="AD118" s="503"/>
      <c r="AE118" s="503"/>
      <c r="AF118" s="503"/>
      <c r="AG118" s="503"/>
      <c r="AH118" s="503"/>
      <c r="AI118" s="503"/>
      <c r="AJ118" s="503"/>
      <c r="AK118" s="503"/>
      <c r="AL118" s="503"/>
      <c r="AM118" s="504"/>
    </row>
    <row r="119" spans="1:39" x14ac:dyDescent="0.15">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x14ac:dyDescent="0.15">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x14ac:dyDescent="0.15">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x14ac:dyDescent="0.15">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x14ac:dyDescent="0.15">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x14ac:dyDescent="0.15">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x14ac:dyDescent="0.15">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x14ac:dyDescent="0.15">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x14ac:dyDescent="0.15">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x14ac:dyDescent="0.15">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x14ac:dyDescent="0.15">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x14ac:dyDescent="0.15">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x14ac:dyDescent="0.15">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sheetData>
  <sheetProtection formatCells="0" formatColumns="0" formatRows="0" insertColumns="0" insertRows="0" autoFilter="0"/>
  <mergeCells count="162">
    <mergeCell ref="T114:AM114"/>
    <mergeCell ref="T115:AM115"/>
    <mergeCell ref="T116:AM116"/>
    <mergeCell ref="T117:AM117"/>
    <mergeCell ref="T118:AM118"/>
    <mergeCell ref="T105:AM105"/>
    <mergeCell ref="T106:AM106"/>
    <mergeCell ref="T108:AM108"/>
    <mergeCell ref="T109:AM109"/>
    <mergeCell ref="T111:AM111"/>
    <mergeCell ref="T112:AM112"/>
    <mergeCell ref="A91:I91"/>
    <mergeCell ref="J91:N91"/>
    <mergeCell ref="T101:AM101"/>
    <mergeCell ref="T102:AM102"/>
    <mergeCell ref="T103:AM103"/>
    <mergeCell ref="T104:AM104"/>
    <mergeCell ref="E88:I88"/>
    <mergeCell ref="J88:N88"/>
    <mergeCell ref="O88:AM88"/>
    <mergeCell ref="A89:D89"/>
    <mergeCell ref="E89:I89"/>
    <mergeCell ref="J89:N89"/>
    <mergeCell ref="O89:AM89"/>
    <mergeCell ref="A85:D88"/>
    <mergeCell ref="E85:I85"/>
    <mergeCell ref="J85:N85"/>
    <mergeCell ref="O85:AM85"/>
    <mergeCell ref="E86:I86"/>
    <mergeCell ref="J86:N86"/>
    <mergeCell ref="O86:AM86"/>
    <mergeCell ref="E87:I87"/>
    <mergeCell ref="J87:N87"/>
    <mergeCell ref="O87:AM87"/>
    <mergeCell ref="O82:AM82"/>
    <mergeCell ref="E83:I83"/>
    <mergeCell ref="J83:N83"/>
    <mergeCell ref="O83:AM83"/>
    <mergeCell ref="E84:I84"/>
    <mergeCell ref="J84:N84"/>
    <mergeCell ref="O84:AM84"/>
    <mergeCell ref="A80:D80"/>
    <mergeCell ref="E80:I80"/>
    <mergeCell ref="J80:N80"/>
    <mergeCell ref="O80:AM80"/>
    <mergeCell ref="A81:D84"/>
    <mergeCell ref="E81:I81"/>
    <mergeCell ref="J81:N81"/>
    <mergeCell ref="O81:AM81"/>
    <mergeCell ref="E82:I82"/>
    <mergeCell ref="J82:N82"/>
    <mergeCell ref="E76:I76"/>
    <mergeCell ref="J76:N76"/>
    <mergeCell ref="O76:AM76"/>
    <mergeCell ref="A77:D77"/>
    <mergeCell ref="E77:I77"/>
    <mergeCell ref="J77:N77"/>
    <mergeCell ref="O77:AM77"/>
    <mergeCell ref="A73:D76"/>
    <mergeCell ref="E73:I73"/>
    <mergeCell ref="J73:N73"/>
    <mergeCell ref="O73:AM73"/>
    <mergeCell ref="E74:I74"/>
    <mergeCell ref="J74:N74"/>
    <mergeCell ref="O74:AM74"/>
    <mergeCell ref="E75:I75"/>
    <mergeCell ref="J75:N75"/>
    <mergeCell ref="O75:AM75"/>
    <mergeCell ref="E71:I71"/>
    <mergeCell ref="J71:N71"/>
    <mergeCell ref="O71:AM71"/>
    <mergeCell ref="E72:I72"/>
    <mergeCell ref="J72:N72"/>
    <mergeCell ref="O72:AM72"/>
    <mergeCell ref="E68:I68"/>
    <mergeCell ref="J68:N68"/>
    <mergeCell ref="O68:AM68"/>
    <mergeCell ref="A69:D72"/>
    <mergeCell ref="E69:I69"/>
    <mergeCell ref="J69:N69"/>
    <mergeCell ref="O69:AM69"/>
    <mergeCell ref="E70:I70"/>
    <mergeCell ref="J70:N70"/>
    <mergeCell ref="O70:AM70"/>
    <mergeCell ref="A65:D68"/>
    <mergeCell ref="E65:I65"/>
    <mergeCell ref="J65:N65"/>
    <mergeCell ref="O65:AM65"/>
    <mergeCell ref="E66:I66"/>
    <mergeCell ref="J66:N66"/>
    <mergeCell ref="O66:AM66"/>
    <mergeCell ref="E67:I67"/>
    <mergeCell ref="J67:N67"/>
    <mergeCell ref="O67:AM67"/>
    <mergeCell ref="O62:AM62"/>
    <mergeCell ref="E63:I63"/>
    <mergeCell ref="J63:N63"/>
    <mergeCell ref="O63:AM63"/>
    <mergeCell ref="E64:I64"/>
    <mergeCell ref="J64:N64"/>
    <mergeCell ref="O64:AM64"/>
    <mergeCell ref="A60:D60"/>
    <mergeCell ref="E60:I60"/>
    <mergeCell ref="J60:N60"/>
    <mergeCell ref="O60:AM60"/>
    <mergeCell ref="A61:D64"/>
    <mergeCell ref="E61:I61"/>
    <mergeCell ref="J61:N61"/>
    <mergeCell ref="O61:AM61"/>
    <mergeCell ref="E62:I62"/>
    <mergeCell ref="J62:N62"/>
    <mergeCell ref="H49:J49"/>
    <mergeCell ref="K49:AE49"/>
    <mergeCell ref="C50:AM50"/>
    <mergeCell ref="C51:AM51"/>
    <mergeCell ref="C54:AM54"/>
    <mergeCell ref="B56:AM56"/>
    <mergeCell ref="A43:AM43"/>
    <mergeCell ref="W48:Z48"/>
    <mergeCell ref="AA48:AC48"/>
    <mergeCell ref="AD48:AE48"/>
    <mergeCell ref="AF48:AH48"/>
    <mergeCell ref="AI48:AK48"/>
    <mergeCell ref="AL48:AM48"/>
    <mergeCell ref="C28:AM28"/>
    <mergeCell ref="C32:AM32"/>
    <mergeCell ref="A33:AM33"/>
    <mergeCell ref="A35:AM35"/>
    <mergeCell ref="B36:AM36"/>
    <mergeCell ref="C42:AM42"/>
    <mergeCell ref="C19:AM19"/>
    <mergeCell ref="C22:AM22"/>
    <mergeCell ref="C24:AM24"/>
    <mergeCell ref="C25:AM25"/>
    <mergeCell ref="B26:AM26"/>
    <mergeCell ref="C27:AM27"/>
    <mergeCell ref="AL14:AM14"/>
    <mergeCell ref="H15:J15"/>
    <mergeCell ref="K15:AE15"/>
    <mergeCell ref="C16:AM16"/>
    <mergeCell ref="C17:AM17"/>
    <mergeCell ref="C18:AM18"/>
    <mergeCell ref="L8:AM8"/>
    <mergeCell ref="S9:Y9"/>
    <mergeCell ref="AG9:AM9"/>
    <mergeCell ref="L10:AM10"/>
    <mergeCell ref="A11:H12"/>
    <mergeCell ref="W14:Z14"/>
    <mergeCell ref="AA14:AC14"/>
    <mergeCell ref="AD14:AE14"/>
    <mergeCell ref="AF14:AH14"/>
    <mergeCell ref="AI14:AK14"/>
    <mergeCell ref="A2:AM2"/>
    <mergeCell ref="A4:A10"/>
    <mergeCell ref="L4:AF4"/>
    <mergeCell ref="AG4:AM4"/>
    <mergeCell ref="L5:AF5"/>
    <mergeCell ref="AG5:AM5"/>
    <mergeCell ref="L6:AM6"/>
    <mergeCell ref="B7:K8"/>
    <mergeCell ref="Q7:R7"/>
    <mergeCell ref="T7:V7"/>
  </mergeCells>
  <phoneticPr fontId="3"/>
  <dataValidations count="3">
    <dataValidation imeMode="halfAlpha" allowBlank="1" showInputMessage="1" showErrorMessage="1" sqref="W23:AB23 O23:R23 AG23:AI23 J55:N55 AG55:AH55 S53 AI53 S55:W55 AM55 S48:V48 J48:N48"/>
    <dataValidation type="list" allowBlank="1" showInputMessage="1" showErrorMessage="1" sqref="H49:J49">
      <formula1>"①,②"</formula1>
    </dataValidation>
    <dataValidation type="list" allowBlank="1" showInputMessage="1" showErrorMessage="1" sqref="H15:J15">
      <formula1>"①,②,③,④"</formula1>
    </dataValidation>
  </dataValidations>
  <printOptions horizontalCentered="1"/>
  <pageMargins left="0.35433070866141736" right="0.35433070866141736" top="0.59055118110236227" bottom="0.23622047244094491" header="0.51181102362204722" footer="0.35433070866141736"/>
  <pageSetup paperSize="9" scale="96"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180975</xdr:colOff>
                    <xdr:row>21</xdr:row>
                    <xdr:rowOff>19050</xdr:rowOff>
                  </from>
                  <to>
                    <xdr:col>2</xdr:col>
                    <xdr:colOff>57150</xdr:colOff>
                    <xdr:row>21</xdr:row>
                    <xdr:rowOff>266700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180975</xdr:colOff>
                    <xdr:row>22</xdr:row>
                    <xdr:rowOff>238125</xdr:rowOff>
                  </from>
                  <to>
                    <xdr:col>2</xdr:col>
                    <xdr:colOff>57150</xdr:colOff>
                    <xdr:row>23</xdr:row>
                    <xdr:rowOff>228600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0</xdr:colOff>
                    <xdr:row>28</xdr:row>
                    <xdr:rowOff>0</xdr:rowOff>
                  </from>
                  <to>
                    <xdr:col>2</xdr:col>
                    <xdr:colOff>57150</xdr:colOff>
                    <xdr:row>29</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180975</xdr:colOff>
                    <xdr:row>23</xdr:row>
                    <xdr:rowOff>238125</xdr:rowOff>
                  </from>
                  <to>
                    <xdr:col>2</xdr:col>
                    <xdr:colOff>57150</xdr:colOff>
                    <xdr:row>25</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171450</xdr:colOff>
                    <xdr:row>32</xdr:row>
                    <xdr:rowOff>247650</xdr:rowOff>
                  </from>
                  <to>
                    <xdr:col>2</xdr:col>
                    <xdr:colOff>47625</xdr:colOff>
                    <xdr:row>34</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13</xdr:col>
                    <xdr:colOff>171450</xdr:colOff>
                    <xdr:row>21</xdr:row>
                    <xdr:rowOff>295275</xdr:rowOff>
                  </from>
                  <to>
                    <xdr:col>15</xdr:col>
                    <xdr:colOff>47625</xdr:colOff>
                    <xdr:row>23</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24</xdr:col>
                    <xdr:colOff>171450</xdr:colOff>
                    <xdr:row>21</xdr:row>
                    <xdr:rowOff>285750</xdr:rowOff>
                  </from>
                  <to>
                    <xdr:col>26</xdr:col>
                    <xdr:colOff>47625</xdr:colOff>
                    <xdr:row>23</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32</xdr:col>
                    <xdr:colOff>171450</xdr:colOff>
                    <xdr:row>21</xdr:row>
                    <xdr:rowOff>295275</xdr:rowOff>
                  </from>
                  <to>
                    <xdr:col>34</xdr:col>
                    <xdr:colOff>47625</xdr:colOff>
                    <xdr:row>23</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xdr:col>
                    <xdr:colOff>180975</xdr:colOff>
                    <xdr:row>26</xdr:row>
                    <xdr:rowOff>28575</xdr:rowOff>
                  </from>
                  <to>
                    <xdr:col>2</xdr:col>
                    <xdr:colOff>57150</xdr:colOff>
                    <xdr:row>26</xdr:row>
                    <xdr:rowOff>276225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1</xdr:col>
                    <xdr:colOff>0</xdr:colOff>
                    <xdr:row>27</xdr:row>
                    <xdr:rowOff>0</xdr:rowOff>
                  </from>
                  <to>
                    <xdr:col>2</xdr:col>
                    <xdr:colOff>57150</xdr:colOff>
                    <xdr:row>28</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xdr:col>
                    <xdr:colOff>180975</xdr:colOff>
                    <xdr:row>29</xdr:row>
                    <xdr:rowOff>0</xdr:rowOff>
                  </from>
                  <to>
                    <xdr:col>2</xdr:col>
                    <xdr:colOff>57150</xdr:colOff>
                    <xdr:row>30</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xdr:col>
                    <xdr:colOff>9525</xdr:colOff>
                    <xdr:row>30</xdr:row>
                    <xdr:rowOff>9525</xdr:rowOff>
                  </from>
                  <to>
                    <xdr:col>2</xdr:col>
                    <xdr:colOff>66675</xdr:colOff>
                    <xdr:row>31</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xdr:col>
                    <xdr:colOff>180975</xdr:colOff>
                    <xdr:row>31</xdr:row>
                    <xdr:rowOff>9525</xdr:rowOff>
                  </from>
                  <to>
                    <xdr:col>2</xdr:col>
                    <xdr:colOff>57150</xdr:colOff>
                    <xdr:row>32</xdr:row>
                    <xdr:rowOff>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9525</xdr:colOff>
                    <xdr:row>36</xdr:row>
                    <xdr:rowOff>0</xdr:rowOff>
                  </from>
                  <to>
                    <xdr:col>2</xdr:col>
                    <xdr:colOff>66675</xdr:colOff>
                    <xdr:row>37</xdr:row>
                    <xdr:rowOff>9525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180975</xdr:colOff>
                    <xdr:row>40</xdr:row>
                    <xdr:rowOff>9525</xdr:rowOff>
                  </from>
                  <to>
                    <xdr:col>2</xdr:col>
                    <xdr:colOff>38100</xdr:colOff>
                    <xdr:row>41</xdr:row>
                    <xdr:rowOff>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180975</xdr:colOff>
                    <xdr:row>40</xdr:row>
                    <xdr:rowOff>247650</xdr:rowOff>
                  </from>
                  <to>
                    <xdr:col>2</xdr:col>
                    <xdr:colOff>38100</xdr:colOff>
                    <xdr:row>41</xdr:row>
                    <xdr:rowOff>228600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xdr:col>
                    <xdr:colOff>180975</xdr:colOff>
                    <xdr:row>39</xdr:row>
                    <xdr:rowOff>0</xdr:rowOff>
                  </from>
                  <to>
                    <xdr:col>2</xdr:col>
                    <xdr:colOff>28575</xdr:colOff>
                    <xdr:row>40</xdr:row>
                    <xdr:rowOff>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1</xdr:col>
                    <xdr:colOff>180975</xdr:colOff>
                    <xdr:row>38</xdr:row>
                    <xdr:rowOff>9525</xdr:rowOff>
                  </from>
                  <to>
                    <xdr:col>2</xdr:col>
                    <xdr:colOff>28575</xdr:colOff>
                    <xdr:row>39</xdr:row>
                    <xdr:rowOff>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xdr:col>
                    <xdr:colOff>0</xdr:colOff>
                    <xdr:row>37</xdr:row>
                    <xdr:rowOff>28575</xdr:rowOff>
                  </from>
                  <to>
                    <xdr:col>2</xdr:col>
                    <xdr:colOff>0</xdr:colOff>
                    <xdr:row>37</xdr:row>
                    <xdr:rowOff>228600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0</xdr:col>
                    <xdr:colOff>171450</xdr:colOff>
                    <xdr:row>53</xdr:row>
                    <xdr:rowOff>28575</xdr:rowOff>
                  </from>
                  <to>
                    <xdr:col>2</xdr:col>
                    <xdr:colOff>47625</xdr:colOff>
                    <xdr:row>53</xdr:row>
                    <xdr:rowOff>276225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1</xdr:col>
                    <xdr:colOff>180975</xdr:colOff>
                    <xdr:row>22</xdr:row>
                    <xdr:rowOff>9525</xdr:rowOff>
                  </from>
                  <to>
                    <xdr:col>2</xdr:col>
                    <xdr:colOff>47625</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L6:AM6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45" customWidth="1"/>
    <col min="2" max="2" width="13.875" style="45" bestFit="1" customWidth="1"/>
    <col min="3" max="3" width="3.5" style="46" bestFit="1" customWidth="1"/>
    <col min="4" max="4" width="33.625" style="47" bestFit="1" customWidth="1"/>
    <col min="5" max="5" width="28.625" style="45" customWidth="1"/>
    <col min="6" max="6" width="23.625" style="45" customWidth="1"/>
    <col min="7" max="7" width="28.625" style="45" customWidth="1"/>
    <col min="8" max="8" width="37.875" style="45" customWidth="1"/>
    <col min="9" max="16384" width="9" style="45"/>
  </cols>
  <sheetData>
    <row r="1" spans="1:8" x14ac:dyDescent="0.15">
      <c r="A1" s="45" t="s">
        <v>149</v>
      </c>
    </row>
    <row r="3" spans="1:8" s="72" customFormat="1" x14ac:dyDescent="0.15">
      <c r="A3" s="76" t="s">
        <v>150</v>
      </c>
      <c r="B3" s="77"/>
      <c r="C3" s="78"/>
      <c r="D3" s="48"/>
      <c r="E3" s="77"/>
      <c r="F3" s="77"/>
      <c r="G3" s="77"/>
      <c r="H3" s="79"/>
    </row>
    <row r="4" spans="1:8" s="72" customFormat="1" ht="13.5" x14ac:dyDescent="0.15">
      <c r="A4" s="70"/>
      <c r="B4" s="577" t="s">
        <v>151</v>
      </c>
      <c r="C4" s="578"/>
      <c r="D4" s="579"/>
      <c r="E4" s="590" t="s">
        <v>195</v>
      </c>
      <c r="F4" s="590"/>
      <c r="G4" s="591"/>
      <c r="H4" s="71" t="s">
        <v>194</v>
      </c>
    </row>
    <row r="5" spans="1:8" s="72" customFormat="1" ht="100.5" customHeight="1" x14ac:dyDescent="0.15">
      <c r="A5" s="70"/>
      <c r="B5" s="580"/>
      <c r="C5" s="581"/>
      <c r="D5" s="582"/>
      <c r="E5" s="583" t="s">
        <v>152</v>
      </c>
      <c r="F5" s="584"/>
      <c r="G5" s="585" t="s">
        <v>153</v>
      </c>
      <c r="H5" s="71" t="s">
        <v>154</v>
      </c>
    </row>
    <row r="6" spans="1:8" s="72" customFormat="1" ht="48" x14ac:dyDescent="0.15">
      <c r="A6" s="70"/>
      <c r="B6" s="587" t="s">
        <v>155</v>
      </c>
      <c r="C6" s="588"/>
      <c r="D6" s="589"/>
      <c r="E6" s="73" t="s">
        <v>156</v>
      </c>
      <c r="F6" s="75" t="s">
        <v>196</v>
      </c>
      <c r="G6" s="586"/>
      <c r="H6" s="74" t="s">
        <v>156</v>
      </c>
    </row>
    <row r="7" spans="1:8" ht="13.5" x14ac:dyDescent="0.15">
      <c r="A7" s="49"/>
      <c r="B7" s="574" t="s">
        <v>157</v>
      </c>
      <c r="C7" s="51">
        <v>1</v>
      </c>
      <c r="D7" s="52" t="s">
        <v>158</v>
      </c>
      <c r="E7" s="53">
        <v>1978</v>
      </c>
      <c r="F7" s="54">
        <v>1978</v>
      </c>
      <c r="G7" s="55">
        <v>1978</v>
      </c>
      <c r="H7" s="53">
        <v>989</v>
      </c>
    </row>
    <row r="8" spans="1:8" ht="13.5" x14ac:dyDescent="0.15">
      <c r="A8" s="49"/>
      <c r="B8" s="575"/>
      <c r="C8" s="50">
        <v>2</v>
      </c>
      <c r="D8" s="56" t="s">
        <v>159</v>
      </c>
      <c r="E8" s="53">
        <v>631</v>
      </c>
      <c r="F8" s="57">
        <v>631</v>
      </c>
      <c r="G8" s="55">
        <v>631</v>
      </c>
      <c r="H8" s="53">
        <v>316</v>
      </c>
    </row>
    <row r="9" spans="1:8" ht="13.5" x14ac:dyDescent="0.15">
      <c r="A9" s="49"/>
      <c r="B9" s="575"/>
      <c r="C9" s="50">
        <v>3</v>
      </c>
      <c r="D9" s="58" t="s">
        <v>160</v>
      </c>
      <c r="E9" s="53">
        <v>288</v>
      </c>
      <c r="F9" s="57">
        <v>288</v>
      </c>
      <c r="G9" s="55">
        <v>288</v>
      </c>
      <c r="H9" s="53">
        <v>144</v>
      </c>
    </row>
    <row r="10" spans="1:8" ht="13.5" x14ac:dyDescent="0.15">
      <c r="A10" s="49"/>
      <c r="B10" s="575"/>
      <c r="C10" s="50">
        <v>4</v>
      </c>
      <c r="D10" s="58" t="s">
        <v>161</v>
      </c>
      <c r="E10" s="53">
        <v>228</v>
      </c>
      <c r="F10" s="57">
        <v>228</v>
      </c>
      <c r="G10" s="55">
        <v>228</v>
      </c>
      <c r="H10" s="53">
        <v>114</v>
      </c>
    </row>
    <row r="11" spans="1:8" ht="13.5" x14ac:dyDescent="0.15">
      <c r="A11" s="49"/>
      <c r="B11" s="575"/>
      <c r="C11" s="50">
        <v>5</v>
      </c>
      <c r="D11" s="58" t="s">
        <v>162</v>
      </c>
      <c r="E11" s="53">
        <v>221</v>
      </c>
      <c r="F11" s="57">
        <v>221</v>
      </c>
      <c r="G11" s="55">
        <v>221</v>
      </c>
      <c r="H11" s="53">
        <v>110</v>
      </c>
    </row>
    <row r="12" spans="1:8" ht="13.5" x14ac:dyDescent="0.15">
      <c r="A12" s="49"/>
      <c r="B12" s="575"/>
      <c r="C12" s="50">
        <v>6</v>
      </c>
      <c r="D12" s="58" t="s">
        <v>163</v>
      </c>
      <c r="E12" s="53">
        <v>279</v>
      </c>
      <c r="F12" s="54">
        <v>279</v>
      </c>
      <c r="G12" s="55">
        <v>279</v>
      </c>
      <c r="H12" s="53">
        <v>140</v>
      </c>
    </row>
    <row r="13" spans="1:8" ht="13.5" x14ac:dyDescent="0.15">
      <c r="A13" s="49"/>
      <c r="B13" s="575"/>
      <c r="C13" s="50">
        <v>7</v>
      </c>
      <c r="D13" s="58" t="s">
        <v>164</v>
      </c>
      <c r="E13" s="53">
        <v>294</v>
      </c>
      <c r="F13" s="57">
        <v>294</v>
      </c>
      <c r="G13" s="55">
        <v>294</v>
      </c>
      <c r="H13" s="53">
        <v>147</v>
      </c>
    </row>
    <row r="14" spans="1:8" ht="13.5" x14ac:dyDescent="0.15">
      <c r="A14" s="49"/>
      <c r="B14" s="575"/>
      <c r="C14" s="50">
        <v>8</v>
      </c>
      <c r="D14" s="56" t="s">
        <v>165</v>
      </c>
      <c r="E14" s="59">
        <v>44</v>
      </c>
      <c r="F14" s="54">
        <v>35</v>
      </c>
      <c r="G14" s="55">
        <v>35</v>
      </c>
      <c r="H14" s="53">
        <v>17</v>
      </c>
    </row>
    <row r="15" spans="1:8" ht="13.5" x14ac:dyDescent="0.15">
      <c r="A15" s="49"/>
      <c r="B15" s="575"/>
      <c r="C15" s="50">
        <v>9</v>
      </c>
      <c r="D15" s="56" t="s">
        <v>166</v>
      </c>
      <c r="E15" s="59">
        <v>23</v>
      </c>
      <c r="F15" s="57">
        <v>19</v>
      </c>
      <c r="G15" s="55">
        <v>19</v>
      </c>
      <c r="H15" s="53">
        <v>9</v>
      </c>
    </row>
    <row r="16" spans="1:8" ht="13.5" x14ac:dyDescent="0.15">
      <c r="A16" s="49"/>
      <c r="B16" s="575"/>
      <c r="C16" s="50">
        <v>10</v>
      </c>
      <c r="D16" s="56" t="s">
        <v>167</v>
      </c>
      <c r="E16" s="53">
        <v>271</v>
      </c>
      <c r="F16" s="57">
        <v>271</v>
      </c>
      <c r="G16" s="55">
        <v>271</v>
      </c>
      <c r="H16" s="53">
        <v>136</v>
      </c>
    </row>
    <row r="17" spans="1:8" ht="13.5" x14ac:dyDescent="0.15">
      <c r="A17" s="49"/>
      <c r="B17" s="575"/>
      <c r="C17" s="50">
        <v>11</v>
      </c>
      <c r="D17" s="56" t="s">
        <v>168</v>
      </c>
      <c r="E17" s="53">
        <v>172</v>
      </c>
      <c r="F17" s="57">
        <v>172</v>
      </c>
      <c r="G17" s="55">
        <v>172</v>
      </c>
      <c r="H17" s="53">
        <v>86</v>
      </c>
    </row>
    <row r="18" spans="1:8" ht="13.5" x14ac:dyDescent="0.15">
      <c r="A18" s="49"/>
      <c r="B18" s="576"/>
      <c r="C18" s="50">
        <v>12</v>
      </c>
      <c r="D18" s="56" t="s">
        <v>169</v>
      </c>
      <c r="E18" s="53">
        <v>257</v>
      </c>
      <c r="F18" s="57">
        <v>257</v>
      </c>
      <c r="G18" s="55">
        <v>257</v>
      </c>
      <c r="H18" s="53">
        <v>128</v>
      </c>
    </row>
    <row r="19" spans="1:8" ht="13.5" x14ac:dyDescent="0.15">
      <c r="A19" s="49"/>
      <c r="B19" s="60" t="s">
        <v>170</v>
      </c>
      <c r="C19" s="50">
        <v>13</v>
      </c>
      <c r="D19" s="56" t="s">
        <v>170</v>
      </c>
      <c r="E19" s="53">
        <v>146</v>
      </c>
      <c r="F19" s="57">
        <v>146</v>
      </c>
      <c r="G19" s="55">
        <v>146</v>
      </c>
      <c r="H19" s="53">
        <v>73</v>
      </c>
    </row>
    <row r="20" spans="1:8" ht="13.5" x14ac:dyDescent="0.15">
      <c r="A20" s="49"/>
      <c r="B20" s="574" t="s">
        <v>171</v>
      </c>
      <c r="C20" s="50">
        <v>14</v>
      </c>
      <c r="D20" s="58" t="s">
        <v>172</v>
      </c>
      <c r="E20" s="61">
        <v>1013</v>
      </c>
      <c r="F20" s="62">
        <v>1013</v>
      </c>
      <c r="G20" s="63">
        <v>1013</v>
      </c>
      <c r="H20" s="61">
        <v>506</v>
      </c>
    </row>
    <row r="21" spans="1:8" ht="13.5" x14ac:dyDescent="0.15">
      <c r="A21" s="49"/>
      <c r="B21" s="575"/>
      <c r="C21" s="50">
        <v>15</v>
      </c>
      <c r="D21" s="64" t="s">
        <v>173</v>
      </c>
      <c r="E21" s="53">
        <v>335</v>
      </c>
      <c r="F21" s="54">
        <v>335</v>
      </c>
      <c r="G21" s="55">
        <v>335</v>
      </c>
      <c r="H21" s="53">
        <v>167</v>
      </c>
    </row>
    <row r="22" spans="1:8" ht="13.5" x14ac:dyDescent="0.15">
      <c r="A22" s="49"/>
      <c r="B22" s="575"/>
      <c r="C22" s="50">
        <v>16</v>
      </c>
      <c r="D22" s="58" t="s">
        <v>174</v>
      </c>
      <c r="E22" s="59">
        <v>299</v>
      </c>
      <c r="F22" s="57">
        <v>259</v>
      </c>
      <c r="G22" s="55">
        <v>259</v>
      </c>
      <c r="H22" s="53">
        <v>129</v>
      </c>
    </row>
    <row r="23" spans="1:8" ht="13.5" x14ac:dyDescent="0.15">
      <c r="A23" s="49"/>
      <c r="B23" s="575"/>
      <c r="C23" s="50">
        <v>17</v>
      </c>
      <c r="D23" s="58" t="s">
        <v>175</v>
      </c>
      <c r="E23" s="53">
        <v>150</v>
      </c>
      <c r="F23" s="57">
        <v>150</v>
      </c>
      <c r="G23" s="55">
        <v>150</v>
      </c>
      <c r="H23" s="53">
        <v>75</v>
      </c>
    </row>
    <row r="24" spans="1:8" ht="13.5" x14ac:dyDescent="0.15">
      <c r="A24" s="49"/>
      <c r="B24" s="575"/>
      <c r="C24" s="50">
        <v>18</v>
      </c>
      <c r="D24" s="65" t="s">
        <v>176</v>
      </c>
      <c r="E24" s="61">
        <v>985</v>
      </c>
      <c r="F24" s="62">
        <v>985</v>
      </c>
      <c r="G24" s="63">
        <v>985</v>
      </c>
      <c r="H24" s="61">
        <v>493</v>
      </c>
    </row>
    <row r="25" spans="1:8" ht="13.5" x14ac:dyDescent="0.15">
      <c r="A25" s="49"/>
      <c r="B25" s="576"/>
      <c r="C25" s="50">
        <v>19</v>
      </c>
      <c r="D25" s="65" t="s">
        <v>177</v>
      </c>
      <c r="E25" s="61">
        <v>529</v>
      </c>
      <c r="F25" s="62">
        <v>529</v>
      </c>
      <c r="G25" s="63">
        <v>529</v>
      </c>
      <c r="H25" s="61">
        <v>264</v>
      </c>
    </row>
    <row r="26" spans="1:8" ht="13.5" x14ac:dyDescent="0.15">
      <c r="A26" s="49"/>
      <c r="B26" s="574" t="s">
        <v>178</v>
      </c>
      <c r="C26" s="50">
        <v>20</v>
      </c>
      <c r="D26" s="64" t="s">
        <v>179</v>
      </c>
      <c r="E26" s="53">
        <v>107</v>
      </c>
      <c r="F26" s="66" t="s">
        <v>180</v>
      </c>
      <c r="G26" s="67" t="s">
        <v>180</v>
      </c>
      <c r="H26" s="53">
        <v>41</v>
      </c>
    </row>
    <row r="27" spans="1:8" ht="13.5" x14ac:dyDescent="0.15">
      <c r="A27" s="49"/>
      <c r="B27" s="575"/>
      <c r="C27" s="50">
        <v>21</v>
      </c>
      <c r="D27" s="64" t="s">
        <v>181</v>
      </c>
      <c r="E27" s="53">
        <v>175</v>
      </c>
      <c r="F27" s="66" t="s">
        <v>180</v>
      </c>
      <c r="G27" s="67" t="s">
        <v>182</v>
      </c>
      <c r="H27" s="53">
        <v>67</v>
      </c>
    </row>
    <row r="28" spans="1:8" ht="13.5" x14ac:dyDescent="0.15">
      <c r="A28" s="49"/>
      <c r="B28" s="575"/>
      <c r="C28" s="50">
        <v>22</v>
      </c>
      <c r="D28" s="56" t="s">
        <v>183</v>
      </c>
      <c r="E28" s="53">
        <v>60</v>
      </c>
      <c r="F28" s="66" t="s">
        <v>180</v>
      </c>
      <c r="G28" s="67" t="s">
        <v>184</v>
      </c>
      <c r="H28" s="53">
        <v>23</v>
      </c>
    </row>
    <row r="29" spans="1:8" ht="13.5" x14ac:dyDescent="0.15">
      <c r="A29" s="49"/>
      <c r="B29" s="575"/>
      <c r="C29" s="50">
        <v>23</v>
      </c>
      <c r="D29" s="64" t="s">
        <v>185</v>
      </c>
      <c r="E29" s="53">
        <v>106</v>
      </c>
      <c r="F29" s="66" t="s">
        <v>182</v>
      </c>
      <c r="G29" s="67" t="s">
        <v>186</v>
      </c>
      <c r="H29" s="53">
        <v>41</v>
      </c>
    </row>
    <row r="30" spans="1:8" ht="13.5" x14ac:dyDescent="0.15">
      <c r="A30" s="49"/>
      <c r="B30" s="575"/>
      <c r="C30" s="50">
        <v>24</v>
      </c>
      <c r="D30" s="56" t="s">
        <v>187</v>
      </c>
      <c r="E30" s="59">
        <v>33</v>
      </c>
      <c r="F30" s="66" t="s">
        <v>186</v>
      </c>
      <c r="G30" s="67" t="s">
        <v>182</v>
      </c>
      <c r="H30" s="53">
        <v>11</v>
      </c>
    </row>
    <row r="31" spans="1:8" ht="13.5" x14ac:dyDescent="0.15">
      <c r="A31" s="49"/>
      <c r="B31" s="576"/>
      <c r="C31" s="50">
        <v>25</v>
      </c>
      <c r="D31" s="56" t="s">
        <v>188</v>
      </c>
      <c r="E31" s="53">
        <v>35</v>
      </c>
      <c r="F31" s="66" t="s">
        <v>180</v>
      </c>
      <c r="G31" s="67" t="s">
        <v>184</v>
      </c>
      <c r="H31" s="53">
        <v>13</v>
      </c>
    </row>
    <row r="32" spans="1:8" ht="13.5" x14ac:dyDescent="0.15">
      <c r="A32" s="49"/>
      <c r="B32" s="574" t="s">
        <v>189</v>
      </c>
      <c r="C32" s="50">
        <v>26</v>
      </c>
      <c r="D32" s="64" t="s">
        <v>190</v>
      </c>
      <c r="E32" s="53">
        <v>50</v>
      </c>
      <c r="F32" s="66" t="s">
        <v>184</v>
      </c>
      <c r="G32" s="67" t="s">
        <v>182</v>
      </c>
      <c r="H32" s="53">
        <v>25</v>
      </c>
    </row>
    <row r="33" spans="1:8" ht="13.5" x14ac:dyDescent="0.15">
      <c r="A33" s="49"/>
      <c r="B33" s="575"/>
      <c r="C33" s="50">
        <v>27</v>
      </c>
      <c r="D33" s="56" t="s">
        <v>191</v>
      </c>
      <c r="E33" s="53">
        <v>36</v>
      </c>
      <c r="F33" s="68" t="s">
        <v>182</v>
      </c>
      <c r="G33" s="67" t="s">
        <v>184</v>
      </c>
      <c r="H33" s="53">
        <v>18</v>
      </c>
    </row>
    <row r="34" spans="1:8" ht="13.5" x14ac:dyDescent="0.15">
      <c r="A34" s="49"/>
      <c r="B34" s="575"/>
      <c r="C34" s="50">
        <v>28</v>
      </c>
      <c r="D34" s="56" t="s">
        <v>192</v>
      </c>
      <c r="E34" s="53">
        <v>38</v>
      </c>
      <c r="F34" s="66" t="s">
        <v>180</v>
      </c>
      <c r="G34" s="67" t="s">
        <v>184</v>
      </c>
      <c r="H34" s="53">
        <v>19</v>
      </c>
    </row>
    <row r="35" spans="1:8" ht="13.5" x14ac:dyDescent="0.15">
      <c r="A35" s="69"/>
      <c r="B35" s="576"/>
      <c r="C35" s="50">
        <v>29</v>
      </c>
      <c r="D35" s="56" t="s">
        <v>193</v>
      </c>
      <c r="E35" s="53">
        <v>37</v>
      </c>
      <c r="F35" s="66" t="s">
        <v>180</v>
      </c>
      <c r="G35" s="67" t="s">
        <v>182</v>
      </c>
      <c r="H35" s="53">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（はじめにお読みください）本申請書の使い方</vt:lpstr>
      <vt:lpstr>様式第1号</vt:lpstr>
      <vt:lpstr>様式第2号</vt:lpstr>
      <vt:lpstr>個票1</vt:lpstr>
      <vt:lpstr>個票2</vt:lpstr>
      <vt:lpstr>個票3</vt:lpstr>
      <vt:lpstr>基準単価</vt:lpstr>
      <vt:lpstr>基準単価!Print_Area</vt:lpstr>
      <vt:lpstr>個票1!Print_Area</vt:lpstr>
      <vt:lpstr>個票2!Print_Area</vt:lpstr>
      <vt:lpstr>個票3!Print_Area</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TJ319</dc:creator>
  <cp:lastModifiedBy>SJ024</cp:lastModifiedBy>
  <cp:lastPrinted>2023-06-09T07:41:17Z</cp:lastPrinted>
  <dcterms:created xsi:type="dcterms:W3CDTF">2018-06-19T01:27:02Z</dcterms:created>
  <dcterms:modified xsi:type="dcterms:W3CDTF">2024-01-16T08:21:45Z</dcterms:modified>
</cp:coreProperties>
</file>