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135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<sst xmlns="http://schemas.openxmlformats.org/spreadsheetml/2006/main" count="62" uniqueCount="49">
  <si>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繁華街</t>
  </si>
  <si>
    <t>高度商業地区</t>
  </si>
  <si>
    <t>普通商業地区</t>
  </si>
  <si>
    <t>計</t>
  </si>
  <si>
    <t>併用住宅地区</t>
  </si>
  <si>
    <t>高級住宅地区</t>
  </si>
  <si>
    <t>普通住宅地区</t>
  </si>
  <si>
    <t>大工場地区</t>
  </si>
  <si>
    <t>中小工場地区</t>
  </si>
  <si>
    <t>家内工業地区</t>
  </si>
  <si>
    <t>集団地区</t>
  </si>
  <si>
    <t>村落地区</t>
  </si>
  <si>
    <t>決定価格(千円）</t>
  </si>
  <si>
    <t>最高価格の所在地</t>
  </si>
  <si>
    <t>区　　　　分</t>
  </si>
  <si>
    <t>地　積　（㎡）</t>
  </si>
  <si>
    <t>観　光　地　区</t>
  </si>
  <si>
    <t>（固定資産概要調書）</t>
  </si>
  <si>
    <t>3.3㎡あたりの価格（円）</t>
  </si>
  <si>
    <t>商業地区</t>
  </si>
  <si>
    <t>住宅地区</t>
  </si>
  <si>
    <t>工業地区</t>
  </si>
  <si>
    <t>5　宅地に関する地積と価格</t>
  </si>
  <si>
    <t>農業用施設の用に供する宅地</t>
  </si>
  <si>
    <r>
      <t>平成14年度</t>
    </r>
  </si>
  <si>
    <t>平均価格</t>
  </si>
  <si>
    <t>最高価格</t>
  </si>
  <si>
    <t>丸の内1丁目66番</t>
  </si>
  <si>
    <t>丸の内1丁目77番</t>
  </si>
  <si>
    <t>（資料）税務部資産税課調</t>
  </si>
  <si>
    <t>平成15年度</t>
  </si>
  <si>
    <t>※高度商業地区は平成9年度から高度商業地区Ⅰ及びⅡに区分変更され、甲府市は高度商業地区Ⅱに該当する。</t>
  </si>
  <si>
    <t>平成16年度</t>
  </si>
  <si>
    <t>丸の内2丁目9番</t>
  </si>
  <si>
    <t>北口2丁目52番1</t>
  </si>
  <si>
    <t>丸の内1丁目296番</t>
  </si>
  <si>
    <t>北口1丁目144番1</t>
  </si>
  <si>
    <t>荒川2丁目2番</t>
  </si>
  <si>
    <t>朝気3丁目492番</t>
  </si>
  <si>
    <t>善光寺3丁目2432番4</t>
  </si>
  <si>
    <t>平瀬町1646番21</t>
  </si>
  <si>
    <t>小瀬町1020番2</t>
  </si>
  <si>
    <t>※各年度1月1日現在であり、免税点以下の地積、価格は含まない。</t>
  </si>
  <si>
    <t>-</t>
  </si>
  <si>
    <t xml:space="preserve">      -</t>
  </si>
  <si>
    <t>-</t>
  </si>
  <si>
    <t xml:space="preserve">      -</t>
  </si>
  <si>
    <t>-</t>
  </si>
  <si>
    <t xml:space="preserve">      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</si>
</sst>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distributed" vertical="center"/>
    </xf>
    <xf numFmtId="3" fontId="2" fillId="0" borderId="2" xfId="0" applyNumberFormat="1" applyFont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F30" sqref="F30"/>
    </sheetView>
  </sheetViews>
  <sheetFormatPr defaultColWidth="9.00390625" defaultRowHeight="13.5"/>
  <cols>
    <col min="1" max="1" width="10.125" style="1" customWidth="1"/>
    <col min="2" max="3" width="13.625" style="1" customWidth="1"/>
    <col min="4" max="4" width="15.625" style="1" customWidth="1"/>
    <col min="5" max="6" width="10.625" style="1" customWidth="1"/>
    <col min="7" max="7" width="20.625" style="1" customWidth="1"/>
    <col min="8" max="16384" width="9.00390625" style="1" customWidth="1"/>
  </cols>
  <sheetData>
    <row r="1" spans="1:7" ht="16.5" customHeight="1">
      <c r="A1" s="29" t="s">
        <v>22</v>
      </c>
      <c r="B1" s="29"/>
      <c r="C1" s="29"/>
      <c r="D1" s="2"/>
      <c r="E1" s="2"/>
      <c r="F1" s="2"/>
      <c r="G1" s="2"/>
    </row>
    <row r="2" spans="1:7" ht="16.5" customHeight="1">
      <c r="A2" s="30" t="s">
        <v>14</v>
      </c>
      <c r="B2" s="31"/>
      <c r="C2" s="25" t="s">
        <v>15</v>
      </c>
      <c r="D2" s="30" t="s">
        <v>12</v>
      </c>
      <c r="E2" s="22" t="s">
        <v>18</v>
      </c>
      <c r="F2" s="22"/>
      <c r="G2" s="22" t="s">
        <v>13</v>
      </c>
    </row>
    <row r="3" spans="1:7" ht="16.5" customHeight="1">
      <c r="A3" s="17"/>
      <c r="B3" s="18"/>
      <c r="C3" s="19"/>
      <c r="D3" s="17"/>
      <c r="E3" s="11" t="s">
        <v>25</v>
      </c>
      <c r="F3" s="11" t="s">
        <v>26</v>
      </c>
      <c r="G3" s="22"/>
    </row>
    <row r="4" spans="1:7" s="6" customFormat="1" ht="16.5" customHeight="1">
      <c r="A4" s="20" t="s">
        <v>24</v>
      </c>
      <c r="B4" s="21"/>
      <c r="C4" s="4">
        <v>22747825</v>
      </c>
      <c r="D4" s="10">
        <v>1376508019</v>
      </c>
      <c r="E4" s="12">
        <f>ROUNDDOWN(D4/C4*3300,0)</f>
        <v>199688</v>
      </c>
      <c r="F4" s="10">
        <v>2543904</v>
      </c>
      <c r="G4" s="5" t="s">
        <v>28</v>
      </c>
    </row>
    <row r="5" spans="1:7" s="6" customFormat="1" ht="16.5" customHeight="1">
      <c r="A5" s="20" t="s">
        <v>30</v>
      </c>
      <c r="B5" s="21"/>
      <c r="C5" s="4">
        <v>22837759</v>
      </c>
      <c r="D5" s="10">
        <v>1256958254</v>
      </c>
      <c r="E5" s="4">
        <v>181627</v>
      </c>
      <c r="F5" s="10">
        <v>2088718</v>
      </c>
      <c r="G5" s="5" t="s">
        <v>27</v>
      </c>
    </row>
    <row r="6" spans="1:7" s="6" customFormat="1" ht="16.5" customHeight="1">
      <c r="A6" s="20" t="s">
        <v>32</v>
      </c>
      <c r="B6" s="21"/>
      <c r="C6" s="14">
        <f>C10+C14+C18+C21+C23</f>
        <v>23066653</v>
      </c>
      <c r="D6" s="12">
        <f>D10+D14+D18+D21+D23</f>
        <v>1119353722</v>
      </c>
      <c r="E6" s="14">
        <f aca="true" t="shared" si="0" ref="E6:E11">ROUNDDOWN(D6/C6*3300,0)</f>
        <v>160138</v>
      </c>
      <c r="F6" s="12">
        <f>MAX(F7:F23)</f>
        <v>1729196</v>
      </c>
      <c r="G6" s="5" t="s">
        <v>27</v>
      </c>
    </row>
    <row r="7" spans="1:9" ht="16.5" customHeight="1">
      <c r="A7" s="25" t="s">
        <v>19</v>
      </c>
      <c r="B7" s="3" t="s">
        <v>0</v>
      </c>
      <c r="C7" s="4">
        <v>48496</v>
      </c>
      <c r="D7" s="10">
        <v>6655834</v>
      </c>
      <c r="E7" s="14">
        <f t="shared" si="0"/>
        <v>452908</v>
      </c>
      <c r="F7" s="4">
        <v>758043</v>
      </c>
      <c r="G7" s="5" t="s">
        <v>35</v>
      </c>
      <c r="H7" s="6"/>
      <c r="I7" s="6"/>
    </row>
    <row r="8" spans="1:9" ht="16.5" customHeight="1">
      <c r="A8" s="26"/>
      <c r="B8" s="3" t="s">
        <v>1</v>
      </c>
      <c r="C8" s="4">
        <v>44529</v>
      </c>
      <c r="D8" s="10">
        <v>12592844</v>
      </c>
      <c r="E8" s="14">
        <f t="shared" si="0"/>
        <v>933243</v>
      </c>
      <c r="F8" s="4">
        <v>1729196</v>
      </c>
      <c r="G8" s="5" t="s">
        <v>27</v>
      </c>
      <c r="H8" s="6"/>
      <c r="I8" s="6"/>
    </row>
    <row r="9" spans="1:9" ht="16.5" customHeight="1">
      <c r="A9" s="26"/>
      <c r="B9" s="3" t="s">
        <v>2</v>
      </c>
      <c r="C9" s="4">
        <v>3372113</v>
      </c>
      <c r="D9" s="10">
        <v>218333635</v>
      </c>
      <c r="E9" s="14">
        <f t="shared" si="0"/>
        <v>213664</v>
      </c>
      <c r="F9" s="4">
        <v>765751</v>
      </c>
      <c r="G9" s="5" t="s">
        <v>33</v>
      </c>
      <c r="H9" s="6"/>
      <c r="I9" s="6"/>
    </row>
    <row r="10" spans="1:9" ht="16.5" customHeight="1">
      <c r="A10" s="19"/>
      <c r="B10" s="3" t="s">
        <v>3</v>
      </c>
      <c r="C10" s="14">
        <f>SUM(C7:C9)</f>
        <v>3465138</v>
      </c>
      <c r="D10" s="12">
        <f>SUM(D7:D9)</f>
        <v>237582313</v>
      </c>
      <c r="E10" s="14">
        <f t="shared" si="0"/>
        <v>226259</v>
      </c>
      <c r="F10" s="14">
        <f>MAX(F7:F9)</f>
        <v>1729196</v>
      </c>
      <c r="G10" s="5" t="s">
        <v>27</v>
      </c>
      <c r="H10" s="6"/>
      <c r="I10" s="6"/>
    </row>
    <row r="11" spans="1:9" ht="16.5" customHeight="1">
      <c r="A11" s="25" t="s">
        <v>20</v>
      </c>
      <c r="B11" s="3" t="s">
        <v>4</v>
      </c>
      <c r="C11" s="4">
        <v>1947073</v>
      </c>
      <c r="D11" s="10">
        <v>102730662</v>
      </c>
      <c r="E11" s="14">
        <f t="shared" si="0"/>
        <v>174113</v>
      </c>
      <c r="F11" s="4">
        <v>311209</v>
      </c>
      <c r="G11" s="5" t="s">
        <v>34</v>
      </c>
      <c r="H11" s="6"/>
      <c r="I11" s="6"/>
    </row>
    <row r="12" spans="1:9" ht="16.5" customHeight="1">
      <c r="A12" s="26"/>
      <c r="B12" s="3" t="s">
        <v>5</v>
      </c>
      <c r="C12" s="15">
        <v>0</v>
      </c>
      <c r="D12" s="16">
        <v>0</v>
      </c>
      <c r="E12" s="15" t="s">
        <v>43</v>
      </c>
      <c r="F12" s="15" t="s">
        <v>43</v>
      </c>
      <c r="G12" s="5" t="s">
        <v>44</v>
      </c>
      <c r="H12" s="6"/>
      <c r="I12" s="6"/>
    </row>
    <row r="13" spans="1:9" ht="16.5" customHeight="1">
      <c r="A13" s="26"/>
      <c r="B13" s="3" t="s">
        <v>6</v>
      </c>
      <c r="C13" s="4">
        <v>13080055</v>
      </c>
      <c r="D13" s="10">
        <v>631069761</v>
      </c>
      <c r="E13" s="14">
        <f>ROUNDDOWN(D13/C13*3300,0)</f>
        <v>159214</v>
      </c>
      <c r="F13" s="4">
        <v>277959</v>
      </c>
      <c r="G13" s="5" t="s">
        <v>36</v>
      </c>
      <c r="H13" s="6"/>
      <c r="I13" s="6"/>
    </row>
    <row r="14" spans="1:9" ht="16.5" customHeight="1">
      <c r="A14" s="19"/>
      <c r="B14" s="3" t="s">
        <v>3</v>
      </c>
      <c r="C14" s="14">
        <f>SUM(C11:C13)</f>
        <v>15027128</v>
      </c>
      <c r="D14" s="12">
        <f>SUM(D11:D13)</f>
        <v>733800423</v>
      </c>
      <c r="E14" s="14">
        <f>ROUNDDOWN(D14/C14*3300,0)</f>
        <v>161144</v>
      </c>
      <c r="F14" s="14">
        <f>MAX(F11:F13)</f>
        <v>311209</v>
      </c>
      <c r="G14" s="5" t="s">
        <v>34</v>
      </c>
      <c r="H14" s="6"/>
      <c r="I14" s="6"/>
    </row>
    <row r="15" spans="1:9" ht="16.5" customHeight="1">
      <c r="A15" s="25" t="s">
        <v>21</v>
      </c>
      <c r="B15" s="3" t="s">
        <v>7</v>
      </c>
      <c r="C15" s="4">
        <v>813220</v>
      </c>
      <c r="D15" s="10">
        <v>19628473</v>
      </c>
      <c r="E15" s="14">
        <f>ROUNDDOWN(D15/C15*3300,0)</f>
        <v>79651</v>
      </c>
      <c r="F15" s="4">
        <v>96030</v>
      </c>
      <c r="G15" s="5" t="s">
        <v>37</v>
      </c>
      <c r="H15" s="6"/>
      <c r="I15" s="6"/>
    </row>
    <row r="16" spans="1:9" ht="16.5" customHeight="1">
      <c r="A16" s="26"/>
      <c r="B16" s="3" t="s">
        <v>8</v>
      </c>
      <c r="C16" s="4">
        <v>258112</v>
      </c>
      <c r="D16" s="10">
        <v>11681935</v>
      </c>
      <c r="E16" s="14">
        <f>ROUNDDOWN(D16/C16*3300,0)</f>
        <v>149355</v>
      </c>
      <c r="F16" s="4">
        <v>214955</v>
      </c>
      <c r="G16" s="5" t="s">
        <v>38</v>
      </c>
      <c r="H16" s="6"/>
      <c r="I16" s="6"/>
    </row>
    <row r="17" spans="1:9" ht="16.5" customHeight="1">
      <c r="A17" s="26"/>
      <c r="B17" s="3" t="s">
        <v>9</v>
      </c>
      <c r="C17" s="15">
        <v>0</v>
      </c>
      <c r="D17" s="16">
        <v>0</v>
      </c>
      <c r="E17" s="15" t="s">
        <v>45</v>
      </c>
      <c r="F17" s="15" t="s">
        <v>45</v>
      </c>
      <c r="G17" s="5" t="s">
        <v>46</v>
      </c>
      <c r="H17" s="6"/>
      <c r="I17" s="6"/>
    </row>
    <row r="18" spans="1:9" ht="16.5" customHeight="1">
      <c r="A18" s="19"/>
      <c r="B18" s="3" t="s">
        <v>3</v>
      </c>
      <c r="C18" s="14">
        <f>SUM(C15:C17)</f>
        <v>1071332</v>
      </c>
      <c r="D18" s="12">
        <f>SUM(D15:D17)</f>
        <v>31310408</v>
      </c>
      <c r="E18" s="14">
        <f>ROUNDDOWN(D18/C18*3300,0)</f>
        <v>96444</v>
      </c>
      <c r="F18" s="14">
        <f>MAX(F15:F17)</f>
        <v>214955</v>
      </c>
      <c r="G18" s="5" t="s">
        <v>38</v>
      </c>
      <c r="H18" s="6"/>
      <c r="I18" s="6"/>
    </row>
    <row r="19" spans="1:9" ht="16.5" customHeight="1">
      <c r="A19" s="25" t="s">
        <v>11</v>
      </c>
      <c r="B19" s="3" t="s">
        <v>10</v>
      </c>
      <c r="C19" s="4">
        <v>3008173</v>
      </c>
      <c r="D19" s="10">
        <v>108564050</v>
      </c>
      <c r="E19" s="14">
        <f>ROUNDDOWN(D19/C19*3300,0)</f>
        <v>119095</v>
      </c>
      <c r="F19" s="4">
        <v>172590</v>
      </c>
      <c r="G19" s="5" t="s">
        <v>39</v>
      </c>
      <c r="H19" s="6"/>
      <c r="I19" s="6"/>
    </row>
    <row r="20" spans="1:9" ht="16.5" customHeight="1">
      <c r="A20" s="26"/>
      <c r="B20" s="3" t="s">
        <v>11</v>
      </c>
      <c r="C20" s="4">
        <v>486320</v>
      </c>
      <c r="D20" s="10">
        <v>8062190</v>
      </c>
      <c r="E20" s="14">
        <f>ROUNDDOWN(D20/C20*3300,0)</f>
        <v>54707</v>
      </c>
      <c r="F20" s="4">
        <v>99990</v>
      </c>
      <c r="G20" s="5" t="s">
        <v>40</v>
      </c>
      <c r="H20" s="6"/>
      <c r="I20" s="6"/>
    </row>
    <row r="21" spans="1:9" ht="16.5" customHeight="1">
      <c r="A21" s="26"/>
      <c r="B21" s="3" t="s">
        <v>3</v>
      </c>
      <c r="C21" s="14">
        <f>SUM(C19:C20)</f>
        <v>3494493</v>
      </c>
      <c r="D21" s="12">
        <f>SUM(D19:D20)</f>
        <v>116626240</v>
      </c>
      <c r="E21" s="14">
        <f>ROUNDDOWN(D21/C21*3300,0)</f>
        <v>110135</v>
      </c>
      <c r="F21" s="14">
        <f>MAX(F19:F20)</f>
        <v>172590</v>
      </c>
      <c r="G21" s="5" t="s">
        <v>39</v>
      </c>
      <c r="H21" s="6"/>
      <c r="I21" s="6"/>
    </row>
    <row r="22" spans="1:9" ht="16.5" customHeight="1">
      <c r="A22" s="27" t="s">
        <v>16</v>
      </c>
      <c r="B22" s="28"/>
      <c r="C22" s="15">
        <v>0</v>
      </c>
      <c r="D22" s="16">
        <v>0</v>
      </c>
      <c r="E22" s="15" t="s">
        <v>47</v>
      </c>
      <c r="F22" s="15" t="s">
        <v>47</v>
      </c>
      <c r="G22" s="5" t="s">
        <v>48</v>
      </c>
      <c r="H22" s="6"/>
      <c r="I22" s="6"/>
    </row>
    <row r="23" spans="1:9" ht="16.5" customHeight="1">
      <c r="A23" s="23" t="s">
        <v>23</v>
      </c>
      <c r="B23" s="24"/>
      <c r="C23" s="4">
        <v>8562</v>
      </c>
      <c r="D23" s="10">
        <v>34338</v>
      </c>
      <c r="E23" s="14">
        <f>ROUNDDOWN(D23/C23*3300,0)</f>
        <v>13234</v>
      </c>
      <c r="F23" s="4">
        <v>14932</v>
      </c>
      <c r="G23" s="5" t="s">
        <v>41</v>
      </c>
      <c r="H23" s="6"/>
      <c r="I23" s="6"/>
    </row>
    <row r="24" spans="1:7" s="6" customFormat="1" ht="16.5" customHeight="1">
      <c r="A24" s="13" t="s">
        <v>42</v>
      </c>
      <c r="B24" s="13"/>
      <c r="C24" s="13"/>
      <c r="D24" s="13"/>
      <c r="E24" s="13"/>
      <c r="F24" s="13"/>
      <c r="G24" s="13"/>
    </row>
    <row r="25" spans="1:7" s="6" customFormat="1" ht="16.5" customHeight="1">
      <c r="A25" s="9" t="s">
        <v>31</v>
      </c>
      <c r="B25" s="9"/>
      <c r="C25" s="9"/>
      <c r="D25" s="9"/>
      <c r="E25" s="9"/>
      <c r="F25" s="9"/>
      <c r="G25" s="9"/>
    </row>
    <row r="26" spans="1:7" s="6" customFormat="1" ht="16.5" customHeight="1">
      <c r="A26" s="9" t="s">
        <v>29</v>
      </c>
      <c r="B26" s="7"/>
      <c r="C26" s="7"/>
      <c r="D26" s="8"/>
      <c r="E26" s="8"/>
      <c r="F26" s="7"/>
      <c r="G26" s="7"/>
    </row>
    <row r="27" spans="1:7" s="6" customFormat="1" ht="16.5" customHeight="1">
      <c r="A27" s="7" t="s">
        <v>17</v>
      </c>
      <c r="B27" s="7"/>
      <c r="C27" s="7"/>
      <c r="D27" s="7"/>
      <c r="E27" s="7"/>
      <c r="F27" s="7"/>
      <c r="G27" s="7"/>
    </row>
    <row r="28" s="6" customFormat="1" ht="13.5"/>
    <row r="29" s="6" customFormat="1" ht="13.5"/>
    <row r="30" s="6" customFormat="1" ht="13.5"/>
    <row r="31" s="6" customFormat="1" ht="13.5"/>
    <row r="32" s="6" customFormat="1" ht="13.5"/>
  </sheetData>
  <sheetProtection sheet="1" objects="1" scenarios="1" formatCells="0" formatColumns="0" formatRows="0" insertColumns="0" insertRows="0"/>
  <mergeCells count="15">
    <mergeCell ref="A11:A14"/>
    <mergeCell ref="A15:A18"/>
    <mergeCell ref="D2:D3"/>
    <mergeCell ref="A1:C1"/>
    <mergeCell ref="A2:B3"/>
    <mergeCell ref="A7:A10"/>
    <mergeCell ref="A5:B5"/>
    <mergeCell ref="A4:B4"/>
    <mergeCell ref="C2:C3"/>
    <mergeCell ref="A6:B6"/>
    <mergeCell ref="A22:B22"/>
    <mergeCell ref="A23:B23"/>
    <mergeCell ref="A19:A21"/>
    <mergeCell ref="E2:F2"/>
    <mergeCell ref="G2:G3"/>
  </mergeCells>
  <printOptions/>
  <pageMargins left="0.69" right="0.45" top="0.984251968503937" bottom="0.787401574803149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2004-04-13T10:52:34Z</cp:lastPrinted>
  <dcterms:created xsi:type="dcterms:W3CDTF">2000-03-13T00:47:39Z</dcterms:created>
  <dcterms:modified xsi:type="dcterms:W3CDTF">2006-01-06T01:16:12Z</dcterms:modified>
  <cp:category/>
  <cp:version/>
  <cp:contentType/>
  <cp:contentStatus/>
</cp:coreProperties>
</file>