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270" windowHeight="89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<sst xmlns="http://schemas.openxmlformats.org/spreadsheetml/2006/main" count="691" uniqueCount="56">
  <si>
    <t>4　製造業産業中分類別統計表</t>
  </si>
  <si>
    <t>計</t>
  </si>
  <si>
    <t>男</t>
  </si>
  <si>
    <t>女</t>
  </si>
  <si>
    <t>食　　料</t>
  </si>
  <si>
    <t>飲　　料</t>
  </si>
  <si>
    <t>繊　　維</t>
  </si>
  <si>
    <t>衣　　服</t>
  </si>
  <si>
    <t>木　　材</t>
  </si>
  <si>
    <t>家　　具</t>
  </si>
  <si>
    <t>事　業　所　数</t>
  </si>
  <si>
    <t>合　　　計</t>
  </si>
  <si>
    <t>鉄　　鋼</t>
  </si>
  <si>
    <t>窯　　業</t>
  </si>
  <si>
    <t>皮　　革</t>
  </si>
  <si>
    <t>化　　学</t>
  </si>
  <si>
    <t>印　　刷</t>
  </si>
  <si>
    <t>非　　鉄</t>
  </si>
  <si>
    <t>金　　属</t>
  </si>
  <si>
    <t>機　　械</t>
  </si>
  <si>
    <t>電　　機</t>
  </si>
  <si>
    <t>精　　機</t>
  </si>
  <si>
    <t>そ の 他</t>
  </si>
  <si>
    <t>輸 送 機</t>
  </si>
  <si>
    <t>紙 製 品</t>
  </si>
  <si>
    <t>合 計 (万円）</t>
  </si>
  <si>
    <t>皮　革</t>
  </si>
  <si>
    <t>窯　業</t>
  </si>
  <si>
    <t>鉄　鋼</t>
  </si>
  <si>
    <t>合  計 (万円）</t>
  </si>
  <si>
    <t>従業者数（人）</t>
  </si>
  <si>
    <t>常用労働者</t>
  </si>
  <si>
    <t>現 金 給 与 総 額（万円）</t>
  </si>
  <si>
    <t>内 国 消 費 税 額（万円）</t>
  </si>
  <si>
    <t>製造品出荷額（万円）</t>
  </si>
  <si>
    <t>加工賃収入額（万円）</t>
  </si>
  <si>
    <t>修理料収入額（万円）</t>
  </si>
  <si>
    <t>製造品出荷額等</t>
  </si>
  <si>
    <t>区　分　／ 産　業　分　類</t>
  </si>
  <si>
    <t>原材料使用額等</t>
  </si>
  <si>
    <t>その他の収入額（万円）</t>
  </si>
  <si>
    <t>（従業者4人以上の事業所）</t>
  </si>
  <si>
    <t>13年</t>
  </si>
  <si>
    <t>個人事業主及び              無給家族従業者</t>
  </si>
  <si>
    <t>14年</t>
  </si>
  <si>
    <t>情　　通</t>
  </si>
  <si>
    <t>電　　子</t>
  </si>
  <si>
    <t>15年</t>
  </si>
  <si>
    <t>（資料）山梨県平成15年「工業統計調査結果報告」</t>
  </si>
  <si>
    <t>X</t>
  </si>
  <si>
    <t>-</t>
  </si>
  <si>
    <t>プラスチック</t>
  </si>
  <si>
    <t>ゴ　　ム</t>
  </si>
  <si>
    <t>※ 内国消費税額については、平成13年より調査内容が変更されたため、集計なし。</t>
  </si>
  <si>
    <t>※ 情通、電子については、平成14年より追加された項目のため、平成13年の数字なし。</t>
  </si>
  <si>
    <t>-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</si>
</sst>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_);[Red]\(#,##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1" xfId="0" applyFont="1" applyFill="1" applyBorder="1" applyAlignment="1">
      <alignment horizontal="center"/>
    </xf>
    <xf numFmtId="176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 applyProtection="1">
      <alignment horizontal="center"/>
      <protection locked="0"/>
    </xf>
    <xf numFmtId="176" fontId="2" fillId="0" borderId="1" xfId="0" applyNumberFormat="1" applyFont="1" applyFill="1" applyBorder="1" applyAlignment="1" applyProtection="1">
      <alignment horizontal="right"/>
      <protection locked="0"/>
    </xf>
    <xf numFmtId="178" fontId="2" fillId="0" borderId="1" xfId="0" applyNumberFormat="1" applyFont="1" applyFill="1" applyBorder="1" applyAlignment="1" applyProtection="1">
      <alignment horizontal="right"/>
      <protection locked="0"/>
    </xf>
    <xf numFmtId="177" fontId="2" fillId="0" borderId="1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Fill="1" applyAlignment="1" applyProtection="1">
      <alignment/>
      <protection locked="0"/>
    </xf>
    <xf numFmtId="178" fontId="2" fillId="0" borderId="1" xfId="0" applyNumberFormat="1" applyFont="1" applyFill="1" applyBorder="1" applyAlignment="1" applyProtection="1">
      <alignment/>
      <protection locked="0"/>
    </xf>
    <xf numFmtId="176" fontId="2" fillId="0" borderId="1" xfId="0" applyNumberFormat="1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176" fontId="2" fillId="0" borderId="2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0"/>
  <sheetViews>
    <sheetView tabSelected="1" zoomScale="90" zoomScaleNormal="90" zoomScaleSheetLayoutView="100" workbookViewId="0" topLeftCell="A118">
      <selection activeCell="G130" sqref="G130"/>
    </sheetView>
  </sheetViews>
  <sheetFormatPr defaultColWidth="9.00390625" defaultRowHeight="13.5"/>
  <cols>
    <col min="1" max="1" width="15.125" style="13" customWidth="1"/>
    <col min="2" max="2" width="11.625" style="13" customWidth="1"/>
    <col min="3" max="3" width="9.375" style="13" customWidth="1"/>
    <col min="4" max="4" width="5.50390625" style="13" bestFit="1" customWidth="1"/>
    <col min="5" max="9" width="12.625" style="13" customWidth="1"/>
    <col min="10" max="16384" width="9.00390625" style="13" customWidth="1"/>
  </cols>
  <sheetData>
    <row r="1" spans="1:9" ht="14.25">
      <c r="A1" s="36" t="s">
        <v>0</v>
      </c>
      <c r="B1" s="36"/>
      <c r="C1" s="36"/>
      <c r="D1" s="36"/>
      <c r="E1" s="36"/>
      <c r="F1" s="36"/>
      <c r="G1" s="54" t="s">
        <v>41</v>
      </c>
      <c r="H1" s="54"/>
      <c r="I1" s="54"/>
    </row>
    <row r="2" spans="1:9" ht="14.25">
      <c r="A2" s="28" t="s">
        <v>38</v>
      </c>
      <c r="B2" s="29"/>
      <c r="C2" s="29"/>
      <c r="D2" s="30"/>
      <c r="E2" s="1" t="s">
        <v>1</v>
      </c>
      <c r="F2" s="1" t="s">
        <v>4</v>
      </c>
      <c r="G2" s="1" t="s">
        <v>5</v>
      </c>
      <c r="H2" s="1" t="s">
        <v>6</v>
      </c>
      <c r="I2" s="1" t="s">
        <v>7</v>
      </c>
    </row>
    <row r="3" spans="1:12" ht="14.25">
      <c r="A3" s="19" t="s">
        <v>10</v>
      </c>
      <c r="B3" s="20"/>
      <c r="C3" s="21"/>
      <c r="D3" s="3" t="s">
        <v>42</v>
      </c>
      <c r="E3" s="4">
        <v>469</v>
      </c>
      <c r="F3" s="4">
        <v>66</v>
      </c>
      <c r="G3" s="4">
        <v>4</v>
      </c>
      <c r="H3" s="4">
        <v>3</v>
      </c>
      <c r="I3" s="4">
        <v>39</v>
      </c>
      <c r="J3" s="7"/>
      <c r="K3" s="7"/>
      <c r="L3" s="7"/>
    </row>
    <row r="4" spans="1:12" ht="14.25">
      <c r="A4" s="22"/>
      <c r="B4" s="23"/>
      <c r="C4" s="24"/>
      <c r="D4" s="3" t="s">
        <v>44</v>
      </c>
      <c r="E4" s="4">
        <f>SUM(F4:I4,E27:I27,E50:I50,E73:I73,E96:H96)</f>
        <v>434</v>
      </c>
      <c r="F4" s="4">
        <v>60</v>
      </c>
      <c r="G4" s="4">
        <v>4</v>
      </c>
      <c r="H4" s="4">
        <v>3</v>
      </c>
      <c r="I4" s="4">
        <v>33</v>
      </c>
      <c r="J4" s="7"/>
      <c r="K4" s="7"/>
      <c r="L4" s="7"/>
    </row>
    <row r="5" spans="1:12" ht="14.25">
      <c r="A5" s="25"/>
      <c r="B5" s="26"/>
      <c r="C5" s="27"/>
      <c r="D5" s="3" t="s">
        <v>47</v>
      </c>
      <c r="E5" s="4">
        <f>SUM(F5,G5,H5,I5,E28,F28,G28,H28,I28,E51,F51,H51,G51,I51,E74,F74,G74,H74,I74,E97,F97,G97,H97)</f>
        <v>442</v>
      </c>
      <c r="F5" s="4">
        <v>64</v>
      </c>
      <c r="G5" s="4">
        <v>2</v>
      </c>
      <c r="H5" s="4">
        <v>3</v>
      </c>
      <c r="I5" s="4">
        <v>31</v>
      </c>
      <c r="J5" s="7"/>
      <c r="K5" s="7"/>
      <c r="L5" s="7"/>
    </row>
    <row r="6" spans="1:12" ht="14.25">
      <c r="A6" s="45" t="s">
        <v>30</v>
      </c>
      <c r="B6" s="19" t="s">
        <v>11</v>
      </c>
      <c r="C6" s="21"/>
      <c r="D6" s="3" t="s">
        <v>42</v>
      </c>
      <c r="E6" s="4">
        <v>11235</v>
      </c>
      <c r="F6" s="4">
        <v>2112</v>
      </c>
      <c r="G6" s="4">
        <v>44</v>
      </c>
      <c r="H6" s="4">
        <v>15</v>
      </c>
      <c r="I6" s="4">
        <v>479</v>
      </c>
      <c r="J6" s="7"/>
      <c r="K6" s="7"/>
      <c r="L6" s="7"/>
    </row>
    <row r="7" spans="1:12" ht="14.25">
      <c r="A7" s="46"/>
      <c r="B7" s="22"/>
      <c r="C7" s="24"/>
      <c r="D7" s="3" t="s">
        <v>44</v>
      </c>
      <c r="E7" s="4">
        <f>SUM(E10,E19)</f>
        <v>10564</v>
      </c>
      <c r="F7" s="4">
        <f>SUM(F10,F19)</f>
        <v>2151</v>
      </c>
      <c r="G7" s="4" t="s">
        <v>49</v>
      </c>
      <c r="H7" s="4" t="s">
        <v>49</v>
      </c>
      <c r="I7" s="4">
        <f>SUM(I10,I19)</f>
        <v>384</v>
      </c>
      <c r="J7" s="7"/>
      <c r="K7" s="7"/>
      <c r="L7" s="7"/>
    </row>
    <row r="8" spans="1:12" ht="14.25">
      <c r="A8" s="46"/>
      <c r="B8" s="25"/>
      <c r="C8" s="27"/>
      <c r="D8" s="3" t="s">
        <v>47</v>
      </c>
      <c r="E8" s="4">
        <f>SUM(E11+E20)</f>
        <v>9635</v>
      </c>
      <c r="F8" s="4">
        <f>SUM(F11+F20)</f>
        <v>1857</v>
      </c>
      <c r="G8" s="4" t="s">
        <v>49</v>
      </c>
      <c r="H8" s="4">
        <f>SUM(H11+H20)</f>
        <v>20</v>
      </c>
      <c r="I8" s="4">
        <f>SUM(I11,I20)</f>
        <v>324</v>
      </c>
      <c r="J8" s="7"/>
      <c r="K8" s="7"/>
      <c r="L8" s="7"/>
    </row>
    <row r="9" spans="1:12" ht="14.25">
      <c r="A9" s="46"/>
      <c r="B9" s="45" t="s">
        <v>31</v>
      </c>
      <c r="C9" s="45" t="s">
        <v>1</v>
      </c>
      <c r="D9" s="3" t="s">
        <v>42</v>
      </c>
      <c r="E9" s="5">
        <v>11118</v>
      </c>
      <c r="F9" s="5">
        <v>2088</v>
      </c>
      <c r="G9" s="5">
        <v>44</v>
      </c>
      <c r="H9" s="5">
        <v>12</v>
      </c>
      <c r="I9" s="5">
        <v>459</v>
      </c>
      <c r="J9" s="7"/>
      <c r="K9" s="7"/>
      <c r="L9" s="7"/>
    </row>
    <row r="10" spans="1:12" ht="14.25">
      <c r="A10" s="46"/>
      <c r="B10" s="46"/>
      <c r="C10" s="46"/>
      <c r="D10" s="3" t="s">
        <v>44</v>
      </c>
      <c r="E10" s="5">
        <f>SUM(E13,E16)</f>
        <v>10450</v>
      </c>
      <c r="F10" s="5">
        <f>SUM(F13,F16)</f>
        <v>2132</v>
      </c>
      <c r="G10" s="5" t="s">
        <v>49</v>
      </c>
      <c r="H10" s="5" t="s">
        <v>49</v>
      </c>
      <c r="I10" s="5">
        <f>SUM(I13,I16)</f>
        <v>363</v>
      </c>
      <c r="J10" s="7"/>
      <c r="K10" s="7"/>
      <c r="L10" s="7"/>
    </row>
    <row r="11" spans="1:12" ht="14.25">
      <c r="A11" s="46"/>
      <c r="B11" s="46"/>
      <c r="C11" s="47"/>
      <c r="D11" s="3" t="s">
        <v>47</v>
      </c>
      <c r="E11" s="5">
        <f>SUM(E14,E17)</f>
        <v>9496</v>
      </c>
      <c r="F11" s="5">
        <f>SUM(F14,F17)</f>
        <v>1834</v>
      </c>
      <c r="G11" s="5" t="s">
        <v>49</v>
      </c>
      <c r="H11" s="5">
        <f>SUM(H14,H17)</f>
        <v>15</v>
      </c>
      <c r="I11" s="5">
        <f>SUM(I14,I17)</f>
        <v>306</v>
      </c>
      <c r="J11" s="7"/>
      <c r="K11" s="7"/>
      <c r="L11" s="7"/>
    </row>
    <row r="12" spans="1:12" ht="14.25">
      <c r="A12" s="46"/>
      <c r="B12" s="46"/>
      <c r="C12" s="45" t="s">
        <v>2</v>
      </c>
      <c r="D12" s="3" t="s">
        <v>42</v>
      </c>
      <c r="E12" s="5">
        <v>6869</v>
      </c>
      <c r="F12" s="5">
        <v>1033</v>
      </c>
      <c r="G12" s="5">
        <v>24</v>
      </c>
      <c r="H12" s="5">
        <v>2</v>
      </c>
      <c r="I12" s="5">
        <v>133</v>
      </c>
      <c r="J12" s="7"/>
      <c r="K12" s="7"/>
      <c r="L12" s="7"/>
    </row>
    <row r="13" spans="1:12" ht="14.25">
      <c r="A13" s="46"/>
      <c r="B13" s="46"/>
      <c r="C13" s="46"/>
      <c r="D13" s="3" t="s">
        <v>44</v>
      </c>
      <c r="E13" s="5">
        <v>6426</v>
      </c>
      <c r="F13" s="5">
        <v>988</v>
      </c>
      <c r="G13" s="5" t="s">
        <v>49</v>
      </c>
      <c r="H13" s="5" t="s">
        <v>49</v>
      </c>
      <c r="I13" s="5">
        <v>104</v>
      </c>
      <c r="J13" s="7"/>
      <c r="K13" s="7"/>
      <c r="L13" s="7"/>
    </row>
    <row r="14" spans="1:12" ht="14.25">
      <c r="A14" s="46"/>
      <c r="B14" s="46"/>
      <c r="C14" s="47"/>
      <c r="D14" s="3" t="s">
        <v>47</v>
      </c>
      <c r="E14" s="5">
        <v>5924</v>
      </c>
      <c r="F14" s="5">
        <v>898</v>
      </c>
      <c r="G14" s="5" t="s">
        <v>49</v>
      </c>
      <c r="H14" s="5">
        <v>7</v>
      </c>
      <c r="I14" s="5">
        <v>81</v>
      </c>
      <c r="J14" s="7"/>
      <c r="K14" s="7"/>
      <c r="L14" s="7"/>
    </row>
    <row r="15" spans="1:12" ht="14.25">
      <c r="A15" s="46"/>
      <c r="B15" s="46"/>
      <c r="C15" s="45" t="s">
        <v>3</v>
      </c>
      <c r="D15" s="3" t="s">
        <v>42</v>
      </c>
      <c r="E15" s="5">
        <v>4249</v>
      </c>
      <c r="F15" s="5">
        <v>1055</v>
      </c>
      <c r="G15" s="5">
        <v>20</v>
      </c>
      <c r="H15" s="5">
        <v>10</v>
      </c>
      <c r="I15" s="5">
        <v>326</v>
      </c>
      <c r="J15" s="7"/>
      <c r="K15" s="7"/>
      <c r="L15" s="7"/>
    </row>
    <row r="16" spans="1:12" ht="14.25">
      <c r="A16" s="46"/>
      <c r="B16" s="46"/>
      <c r="C16" s="46"/>
      <c r="D16" s="3" t="s">
        <v>44</v>
      </c>
      <c r="E16" s="5">
        <v>4024</v>
      </c>
      <c r="F16" s="5">
        <v>1144</v>
      </c>
      <c r="G16" s="5" t="s">
        <v>49</v>
      </c>
      <c r="H16" s="5" t="s">
        <v>49</v>
      </c>
      <c r="I16" s="5">
        <v>259</v>
      </c>
      <c r="J16" s="7"/>
      <c r="K16" s="7"/>
      <c r="L16" s="7"/>
    </row>
    <row r="17" spans="1:12" ht="14.25">
      <c r="A17" s="46"/>
      <c r="B17" s="47"/>
      <c r="C17" s="47"/>
      <c r="D17" s="3" t="s">
        <v>47</v>
      </c>
      <c r="E17" s="5">
        <v>3572</v>
      </c>
      <c r="F17" s="5">
        <v>936</v>
      </c>
      <c r="G17" s="5" t="s">
        <v>49</v>
      </c>
      <c r="H17" s="5">
        <v>8</v>
      </c>
      <c r="I17" s="5">
        <v>225</v>
      </c>
      <c r="J17" s="7"/>
      <c r="K17" s="7"/>
      <c r="L17" s="7"/>
    </row>
    <row r="18" spans="1:12" ht="14.25">
      <c r="A18" s="46"/>
      <c r="B18" s="48" t="s">
        <v>43</v>
      </c>
      <c r="C18" s="49"/>
      <c r="D18" s="3" t="s">
        <v>42</v>
      </c>
      <c r="E18" s="5">
        <v>117</v>
      </c>
      <c r="F18" s="5">
        <v>24</v>
      </c>
      <c r="G18" s="5" t="s">
        <v>50</v>
      </c>
      <c r="H18" s="5">
        <v>3</v>
      </c>
      <c r="I18" s="5">
        <v>20</v>
      </c>
      <c r="J18" s="7"/>
      <c r="K18" s="7"/>
      <c r="L18" s="7"/>
    </row>
    <row r="19" spans="1:12" ht="14.25">
      <c r="A19" s="46"/>
      <c r="B19" s="50"/>
      <c r="C19" s="51"/>
      <c r="D19" s="3" t="s">
        <v>44</v>
      </c>
      <c r="E19" s="5">
        <v>114</v>
      </c>
      <c r="F19" s="5">
        <v>19</v>
      </c>
      <c r="G19" s="5" t="s">
        <v>50</v>
      </c>
      <c r="H19" s="5" t="s">
        <v>49</v>
      </c>
      <c r="I19" s="5">
        <v>21</v>
      </c>
      <c r="J19" s="7"/>
      <c r="K19" s="7"/>
      <c r="L19" s="7"/>
    </row>
    <row r="20" spans="1:12" ht="14.25">
      <c r="A20" s="47"/>
      <c r="B20" s="52"/>
      <c r="C20" s="53"/>
      <c r="D20" s="3" t="s">
        <v>47</v>
      </c>
      <c r="E20" s="5">
        <v>139</v>
      </c>
      <c r="F20" s="5">
        <v>23</v>
      </c>
      <c r="G20" s="5" t="s">
        <v>50</v>
      </c>
      <c r="H20" s="5">
        <v>5</v>
      </c>
      <c r="I20" s="5">
        <v>18</v>
      </c>
      <c r="J20" s="7"/>
      <c r="K20" s="7"/>
      <c r="L20" s="7"/>
    </row>
    <row r="21" spans="1:12" ht="14.25">
      <c r="A21" s="19" t="s">
        <v>32</v>
      </c>
      <c r="B21" s="20"/>
      <c r="C21" s="21"/>
      <c r="D21" s="3" t="s">
        <v>42</v>
      </c>
      <c r="E21" s="4">
        <v>5009099</v>
      </c>
      <c r="F21" s="4">
        <v>599448</v>
      </c>
      <c r="G21" s="4">
        <v>18382</v>
      </c>
      <c r="H21" s="4">
        <v>1882</v>
      </c>
      <c r="I21" s="4">
        <v>107379</v>
      </c>
      <c r="J21" s="7"/>
      <c r="K21" s="7"/>
      <c r="L21" s="7"/>
    </row>
    <row r="22" spans="1:12" ht="14.25">
      <c r="A22" s="22"/>
      <c r="B22" s="23"/>
      <c r="C22" s="24"/>
      <c r="D22" s="3" t="s">
        <v>44</v>
      </c>
      <c r="E22" s="4">
        <v>4381859</v>
      </c>
      <c r="F22" s="4">
        <v>593762</v>
      </c>
      <c r="G22" s="4" t="s">
        <v>49</v>
      </c>
      <c r="H22" s="4" t="s">
        <v>49</v>
      </c>
      <c r="I22" s="4">
        <v>85290</v>
      </c>
      <c r="J22" s="7"/>
      <c r="K22" s="7"/>
      <c r="L22" s="7"/>
    </row>
    <row r="23" spans="1:12" ht="14.25">
      <c r="A23" s="25"/>
      <c r="B23" s="26"/>
      <c r="C23" s="27"/>
      <c r="D23" s="3" t="s">
        <v>47</v>
      </c>
      <c r="E23" s="4">
        <v>3993434</v>
      </c>
      <c r="F23" s="4">
        <v>512246</v>
      </c>
      <c r="G23" s="4" t="s">
        <v>49</v>
      </c>
      <c r="H23" s="4">
        <v>4965</v>
      </c>
      <c r="I23" s="4">
        <v>65820</v>
      </c>
      <c r="J23" s="7"/>
      <c r="K23" s="7"/>
      <c r="L23" s="7"/>
    </row>
    <row r="24" spans="1:9" s="14" customFormat="1" ht="9.75" customHeight="1">
      <c r="A24" s="56"/>
      <c r="B24" s="56"/>
      <c r="C24" s="56"/>
      <c r="D24" s="56"/>
      <c r="E24" s="56"/>
      <c r="F24" s="56"/>
      <c r="G24" s="56"/>
      <c r="H24" s="56"/>
      <c r="I24" s="56"/>
    </row>
    <row r="25" spans="1:9" ht="14.25">
      <c r="A25" s="28" t="s">
        <v>38</v>
      </c>
      <c r="B25" s="29"/>
      <c r="C25" s="29"/>
      <c r="D25" s="30"/>
      <c r="E25" s="1" t="s">
        <v>8</v>
      </c>
      <c r="F25" s="1" t="s">
        <v>9</v>
      </c>
      <c r="G25" s="2" t="s">
        <v>24</v>
      </c>
      <c r="H25" s="2" t="s">
        <v>16</v>
      </c>
      <c r="I25" s="2" t="s">
        <v>15</v>
      </c>
    </row>
    <row r="26" spans="1:12" ht="14.25">
      <c r="A26" s="19" t="s">
        <v>10</v>
      </c>
      <c r="B26" s="20"/>
      <c r="C26" s="21"/>
      <c r="D26" s="3" t="s">
        <v>42</v>
      </c>
      <c r="E26" s="4">
        <v>6</v>
      </c>
      <c r="F26" s="6">
        <v>14</v>
      </c>
      <c r="G26" s="6">
        <v>7</v>
      </c>
      <c r="H26" s="6">
        <v>44</v>
      </c>
      <c r="I26" s="6">
        <v>3</v>
      </c>
      <c r="J26" s="7"/>
      <c r="K26" s="7"/>
      <c r="L26" s="7"/>
    </row>
    <row r="27" spans="1:12" ht="14.25">
      <c r="A27" s="22"/>
      <c r="B27" s="23"/>
      <c r="C27" s="24"/>
      <c r="D27" s="3" t="s">
        <v>44</v>
      </c>
      <c r="E27" s="4">
        <v>6</v>
      </c>
      <c r="F27" s="6">
        <v>13</v>
      </c>
      <c r="G27" s="6">
        <v>6</v>
      </c>
      <c r="H27" s="6">
        <v>42</v>
      </c>
      <c r="I27" s="6">
        <v>3</v>
      </c>
      <c r="J27" s="7"/>
      <c r="K27" s="7"/>
      <c r="L27" s="7"/>
    </row>
    <row r="28" spans="1:12" ht="14.25">
      <c r="A28" s="25"/>
      <c r="B28" s="26"/>
      <c r="C28" s="27"/>
      <c r="D28" s="3" t="s">
        <v>47</v>
      </c>
      <c r="E28" s="4">
        <v>6</v>
      </c>
      <c r="F28" s="6">
        <v>15</v>
      </c>
      <c r="G28" s="6">
        <v>8</v>
      </c>
      <c r="H28" s="6">
        <v>42</v>
      </c>
      <c r="I28" s="6">
        <v>2</v>
      </c>
      <c r="J28" s="7"/>
      <c r="K28" s="7"/>
      <c r="L28" s="7"/>
    </row>
    <row r="29" spans="1:12" ht="14.25">
      <c r="A29" s="45" t="s">
        <v>30</v>
      </c>
      <c r="B29" s="19" t="s">
        <v>11</v>
      </c>
      <c r="C29" s="21"/>
      <c r="D29" s="3" t="s">
        <v>42</v>
      </c>
      <c r="E29" s="4">
        <v>33</v>
      </c>
      <c r="F29" s="5">
        <v>159</v>
      </c>
      <c r="G29" s="5">
        <v>123</v>
      </c>
      <c r="H29" s="5">
        <v>800</v>
      </c>
      <c r="I29" s="5">
        <v>69</v>
      </c>
      <c r="J29" s="7"/>
      <c r="K29" s="7"/>
      <c r="L29" s="7"/>
    </row>
    <row r="30" spans="1:12" ht="14.25">
      <c r="A30" s="46"/>
      <c r="B30" s="22"/>
      <c r="C30" s="24"/>
      <c r="D30" s="3" t="s">
        <v>44</v>
      </c>
      <c r="E30" s="4">
        <f aca="true" t="shared" si="0" ref="E30:H31">SUM(E33,E42)</f>
        <v>32</v>
      </c>
      <c r="F30" s="4">
        <f t="shared" si="0"/>
        <v>158</v>
      </c>
      <c r="G30" s="4">
        <f t="shared" si="0"/>
        <v>112</v>
      </c>
      <c r="H30" s="4">
        <f t="shared" si="0"/>
        <v>599</v>
      </c>
      <c r="I30" s="4" t="s">
        <v>49</v>
      </c>
      <c r="J30" s="7"/>
      <c r="K30" s="7"/>
      <c r="L30" s="7"/>
    </row>
    <row r="31" spans="1:12" ht="14.25">
      <c r="A31" s="46"/>
      <c r="B31" s="25"/>
      <c r="C31" s="27"/>
      <c r="D31" s="3" t="s">
        <v>47</v>
      </c>
      <c r="E31" s="4">
        <f t="shared" si="0"/>
        <v>30</v>
      </c>
      <c r="F31" s="4">
        <f t="shared" si="0"/>
        <v>164</v>
      </c>
      <c r="G31" s="4">
        <f t="shared" si="0"/>
        <v>115</v>
      </c>
      <c r="H31" s="4">
        <f t="shared" si="0"/>
        <v>588</v>
      </c>
      <c r="I31" s="4" t="s">
        <v>49</v>
      </c>
      <c r="J31" s="7"/>
      <c r="K31" s="7"/>
      <c r="L31" s="7"/>
    </row>
    <row r="32" spans="1:12" ht="14.25">
      <c r="A32" s="46"/>
      <c r="B32" s="45" t="s">
        <v>31</v>
      </c>
      <c r="C32" s="45" t="s">
        <v>1</v>
      </c>
      <c r="D32" s="3" t="s">
        <v>42</v>
      </c>
      <c r="E32" s="5">
        <v>33</v>
      </c>
      <c r="F32" s="5">
        <v>155</v>
      </c>
      <c r="G32" s="5">
        <v>122</v>
      </c>
      <c r="H32" s="5">
        <v>786</v>
      </c>
      <c r="I32" s="5">
        <v>69</v>
      </c>
      <c r="J32" s="7"/>
      <c r="K32" s="7"/>
      <c r="L32" s="7"/>
    </row>
    <row r="33" spans="1:12" ht="14.25">
      <c r="A33" s="46"/>
      <c r="B33" s="46"/>
      <c r="C33" s="46"/>
      <c r="D33" s="3" t="s">
        <v>44</v>
      </c>
      <c r="E33" s="5">
        <f aca="true" t="shared" si="1" ref="E33:H34">SUM(E36,E39)</f>
        <v>32</v>
      </c>
      <c r="F33" s="5">
        <f t="shared" si="1"/>
        <v>156</v>
      </c>
      <c r="G33" s="5">
        <f t="shared" si="1"/>
        <v>111</v>
      </c>
      <c r="H33" s="5">
        <f t="shared" si="1"/>
        <v>578</v>
      </c>
      <c r="I33" s="5" t="s">
        <v>49</v>
      </c>
      <c r="J33" s="7"/>
      <c r="K33" s="7"/>
      <c r="L33" s="7"/>
    </row>
    <row r="34" spans="1:12" ht="14.25">
      <c r="A34" s="46"/>
      <c r="B34" s="46"/>
      <c r="C34" s="47"/>
      <c r="D34" s="3" t="s">
        <v>47</v>
      </c>
      <c r="E34" s="5">
        <f t="shared" si="1"/>
        <v>30</v>
      </c>
      <c r="F34" s="5">
        <f t="shared" si="1"/>
        <v>154</v>
      </c>
      <c r="G34" s="5">
        <f t="shared" si="1"/>
        <v>113</v>
      </c>
      <c r="H34" s="5">
        <f t="shared" si="1"/>
        <v>567</v>
      </c>
      <c r="I34" s="5" t="s">
        <v>49</v>
      </c>
      <c r="J34" s="7"/>
      <c r="K34" s="7"/>
      <c r="L34" s="7"/>
    </row>
    <row r="35" spans="1:12" ht="14.25">
      <c r="A35" s="46"/>
      <c r="B35" s="46"/>
      <c r="C35" s="45" t="s">
        <v>2</v>
      </c>
      <c r="D35" s="3" t="s">
        <v>42</v>
      </c>
      <c r="E35" s="5">
        <v>26</v>
      </c>
      <c r="F35" s="5">
        <v>128</v>
      </c>
      <c r="G35" s="5">
        <v>90</v>
      </c>
      <c r="H35" s="5">
        <v>565</v>
      </c>
      <c r="I35" s="5">
        <v>35</v>
      </c>
      <c r="J35" s="7"/>
      <c r="K35" s="7"/>
      <c r="L35" s="7"/>
    </row>
    <row r="36" spans="1:12" ht="14.25">
      <c r="A36" s="46"/>
      <c r="B36" s="46"/>
      <c r="C36" s="46"/>
      <c r="D36" s="3" t="s">
        <v>44</v>
      </c>
      <c r="E36" s="5">
        <v>25</v>
      </c>
      <c r="F36" s="5">
        <v>127</v>
      </c>
      <c r="G36" s="5">
        <v>85</v>
      </c>
      <c r="H36" s="5">
        <v>423</v>
      </c>
      <c r="I36" s="5" t="s">
        <v>49</v>
      </c>
      <c r="J36" s="7"/>
      <c r="K36" s="7"/>
      <c r="L36" s="7"/>
    </row>
    <row r="37" spans="1:12" ht="14.25">
      <c r="A37" s="46"/>
      <c r="B37" s="46"/>
      <c r="C37" s="47"/>
      <c r="D37" s="3" t="s">
        <v>47</v>
      </c>
      <c r="E37" s="5">
        <v>22</v>
      </c>
      <c r="F37" s="5">
        <v>126</v>
      </c>
      <c r="G37" s="5">
        <v>86</v>
      </c>
      <c r="H37" s="5">
        <v>411</v>
      </c>
      <c r="I37" s="5" t="s">
        <v>49</v>
      </c>
      <c r="J37" s="7"/>
      <c r="K37" s="7"/>
      <c r="L37" s="7"/>
    </row>
    <row r="38" spans="1:12" ht="14.25">
      <c r="A38" s="46"/>
      <c r="B38" s="46"/>
      <c r="C38" s="45" t="s">
        <v>3</v>
      </c>
      <c r="D38" s="3" t="s">
        <v>42</v>
      </c>
      <c r="E38" s="5">
        <v>7</v>
      </c>
      <c r="F38" s="5">
        <v>27</v>
      </c>
      <c r="G38" s="5">
        <v>32</v>
      </c>
      <c r="H38" s="5">
        <v>221</v>
      </c>
      <c r="I38" s="5">
        <v>34</v>
      </c>
      <c r="J38" s="7"/>
      <c r="K38" s="7"/>
      <c r="L38" s="7"/>
    </row>
    <row r="39" spans="1:12" ht="14.25">
      <c r="A39" s="46"/>
      <c r="B39" s="46"/>
      <c r="C39" s="46"/>
      <c r="D39" s="3" t="s">
        <v>44</v>
      </c>
      <c r="E39" s="5">
        <v>7</v>
      </c>
      <c r="F39" s="5">
        <v>29</v>
      </c>
      <c r="G39" s="5">
        <v>26</v>
      </c>
      <c r="H39" s="5">
        <v>155</v>
      </c>
      <c r="I39" s="5" t="s">
        <v>49</v>
      </c>
      <c r="J39" s="7"/>
      <c r="K39" s="7"/>
      <c r="L39" s="7"/>
    </row>
    <row r="40" spans="1:12" ht="14.25">
      <c r="A40" s="46"/>
      <c r="B40" s="47"/>
      <c r="C40" s="47"/>
      <c r="D40" s="3" t="s">
        <v>47</v>
      </c>
      <c r="E40" s="5">
        <v>8</v>
      </c>
      <c r="F40" s="5">
        <v>28</v>
      </c>
      <c r="G40" s="5">
        <v>27</v>
      </c>
      <c r="H40" s="5">
        <v>156</v>
      </c>
      <c r="I40" s="5" t="s">
        <v>49</v>
      </c>
      <c r="J40" s="7"/>
      <c r="K40" s="7"/>
      <c r="L40" s="7"/>
    </row>
    <row r="41" spans="1:12" ht="14.25">
      <c r="A41" s="46"/>
      <c r="B41" s="48" t="s">
        <v>43</v>
      </c>
      <c r="C41" s="49"/>
      <c r="D41" s="3" t="s">
        <v>42</v>
      </c>
      <c r="E41" s="5" t="s">
        <v>50</v>
      </c>
      <c r="F41" s="5">
        <v>4</v>
      </c>
      <c r="G41" s="5">
        <v>1</v>
      </c>
      <c r="H41" s="5">
        <v>14</v>
      </c>
      <c r="I41" s="5" t="s">
        <v>50</v>
      </c>
      <c r="J41" s="7"/>
      <c r="K41" s="7"/>
      <c r="L41" s="7"/>
    </row>
    <row r="42" spans="1:12" ht="14.25">
      <c r="A42" s="46"/>
      <c r="B42" s="50"/>
      <c r="C42" s="51"/>
      <c r="D42" s="3" t="s">
        <v>44</v>
      </c>
      <c r="E42" s="5" t="s">
        <v>50</v>
      </c>
      <c r="F42" s="5">
        <v>2</v>
      </c>
      <c r="G42" s="5">
        <v>1</v>
      </c>
      <c r="H42" s="5">
        <v>21</v>
      </c>
      <c r="I42" s="5" t="s">
        <v>50</v>
      </c>
      <c r="J42" s="7"/>
      <c r="K42" s="7"/>
      <c r="L42" s="7"/>
    </row>
    <row r="43" spans="1:12" ht="14.25">
      <c r="A43" s="47"/>
      <c r="B43" s="52"/>
      <c r="C43" s="53"/>
      <c r="D43" s="3" t="s">
        <v>47</v>
      </c>
      <c r="E43" s="5" t="s">
        <v>50</v>
      </c>
      <c r="F43" s="5">
        <v>10</v>
      </c>
      <c r="G43" s="5">
        <v>2</v>
      </c>
      <c r="H43" s="5">
        <v>21</v>
      </c>
      <c r="I43" s="5" t="s">
        <v>50</v>
      </c>
      <c r="J43" s="7"/>
      <c r="K43" s="7"/>
      <c r="L43" s="7"/>
    </row>
    <row r="44" spans="1:12" ht="14.25">
      <c r="A44" s="19" t="s">
        <v>32</v>
      </c>
      <c r="B44" s="20"/>
      <c r="C44" s="21"/>
      <c r="D44" s="3" t="s">
        <v>42</v>
      </c>
      <c r="E44" s="4">
        <v>10474</v>
      </c>
      <c r="F44" s="5">
        <v>68372</v>
      </c>
      <c r="G44" s="5">
        <v>50139</v>
      </c>
      <c r="H44" s="5">
        <v>427690</v>
      </c>
      <c r="I44" s="5">
        <v>36994</v>
      </c>
      <c r="J44" s="7"/>
      <c r="K44" s="7"/>
      <c r="L44" s="7"/>
    </row>
    <row r="45" spans="1:12" ht="14.25">
      <c r="A45" s="22"/>
      <c r="B45" s="23"/>
      <c r="C45" s="24"/>
      <c r="D45" s="3" t="s">
        <v>44</v>
      </c>
      <c r="E45" s="4">
        <v>9432</v>
      </c>
      <c r="F45" s="5">
        <v>65556</v>
      </c>
      <c r="G45" s="5">
        <v>45207</v>
      </c>
      <c r="H45" s="5">
        <v>228008</v>
      </c>
      <c r="I45" s="5" t="s">
        <v>49</v>
      </c>
      <c r="J45" s="7"/>
      <c r="K45" s="7"/>
      <c r="L45" s="7"/>
    </row>
    <row r="46" spans="1:12" ht="14.25">
      <c r="A46" s="25"/>
      <c r="B46" s="26"/>
      <c r="C46" s="27"/>
      <c r="D46" s="3" t="s">
        <v>47</v>
      </c>
      <c r="E46" s="4">
        <v>9683</v>
      </c>
      <c r="F46" s="5">
        <v>63840</v>
      </c>
      <c r="G46" s="5">
        <v>44653</v>
      </c>
      <c r="H46" s="5">
        <v>220282</v>
      </c>
      <c r="I46" s="5" t="s">
        <v>49</v>
      </c>
      <c r="J46" s="7"/>
      <c r="K46" s="7"/>
      <c r="L46" s="7"/>
    </row>
    <row r="47" spans="1:9" s="14" customFormat="1" ht="9.75" customHeight="1">
      <c r="A47" s="56"/>
      <c r="B47" s="56"/>
      <c r="C47" s="56"/>
      <c r="D47" s="56"/>
      <c r="E47" s="56"/>
      <c r="F47" s="56"/>
      <c r="G47" s="56"/>
      <c r="H47" s="56"/>
      <c r="I47" s="56"/>
    </row>
    <row r="48" spans="1:9" ht="14.25">
      <c r="A48" s="28" t="s">
        <v>38</v>
      </c>
      <c r="B48" s="29"/>
      <c r="C48" s="29"/>
      <c r="D48" s="30"/>
      <c r="E48" s="2" t="s">
        <v>51</v>
      </c>
      <c r="F48" s="2" t="s">
        <v>52</v>
      </c>
      <c r="G48" s="2" t="s">
        <v>14</v>
      </c>
      <c r="H48" s="2" t="s">
        <v>13</v>
      </c>
      <c r="I48" s="2" t="s">
        <v>12</v>
      </c>
    </row>
    <row r="49" spans="1:13" ht="14.25">
      <c r="A49" s="19" t="s">
        <v>10</v>
      </c>
      <c r="B49" s="20"/>
      <c r="C49" s="21"/>
      <c r="D49" s="3" t="s">
        <v>42</v>
      </c>
      <c r="E49" s="6">
        <v>16</v>
      </c>
      <c r="F49" s="6" t="s">
        <v>50</v>
      </c>
      <c r="G49" s="6">
        <v>3</v>
      </c>
      <c r="H49" s="6">
        <v>10</v>
      </c>
      <c r="I49" s="6">
        <v>3</v>
      </c>
      <c r="J49" s="7"/>
      <c r="K49" s="7"/>
      <c r="L49" s="7"/>
      <c r="M49" s="7"/>
    </row>
    <row r="50" spans="1:13" ht="14.25">
      <c r="A50" s="22"/>
      <c r="B50" s="23"/>
      <c r="C50" s="24"/>
      <c r="D50" s="3" t="s">
        <v>44</v>
      </c>
      <c r="E50" s="6">
        <v>13</v>
      </c>
      <c r="F50" s="6" t="s">
        <v>50</v>
      </c>
      <c r="G50" s="6">
        <v>3</v>
      </c>
      <c r="H50" s="6">
        <v>9</v>
      </c>
      <c r="I50" s="6">
        <v>3</v>
      </c>
      <c r="J50" s="7"/>
      <c r="K50" s="7"/>
      <c r="L50" s="7"/>
      <c r="M50" s="7"/>
    </row>
    <row r="51" spans="1:13" ht="14.25">
      <c r="A51" s="25"/>
      <c r="B51" s="26"/>
      <c r="C51" s="27"/>
      <c r="D51" s="3" t="s">
        <v>47</v>
      </c>
      <c r="E51" s="6">
        <v>14</v>
      </c>
      <c r="F51" s="6" t="s">
        <v>50</v>
      </c>
      <c r="G51" s="6">
        <v>3</v>
      </c>
      <c r="H51" s="6">
        <v>9</v>
      </c>
      <c r="I51" s="6">
        <v>3</v>
      </c>
      <c r="J51" s="7"/>
      <c r="K51" s="7"/>
      <c r="L51" s="7"/>
      <c r="M51" s="7"/>
    </row>
    <row r="52" spans="1:13" ht="14.25">
      <c r="A52" s="45" t="s">
        <v>30</v>
      </c>
      <c r="B52" s="19" t="s">
        <v>11</v>
      </c>
      <c r="C52" s="21"/>
      <c r="D52" s="3" t="s">
        <v>42</v>
      </c>
      <c r="E52" s="5">
        <v>648</v>
      </c>
      <c r="F52" s="6" t="s">
        <v>50</v>
      </c>
      <c r="G52" s="5">
        <v>49</v>
      </c>
      <c r="H52" s="5">
        <v>152</v>
      </c>
      <c r="I52" s="5">
        <v>45</v>
      </c>
      <c r="J52" s="7"/>
      <c r="K52" s="7"/>
      <c r="L52" s="7"/>
      <c r="M52" s="7"/>
    </row>
    <row r="53" spans="1:13" ht="14.25">
      <c r="A53" s="46"/>
      <c r="B53" s="22"/>
      <c r="C53" s="24"/>
      <c r="D53" s="3" t="s">
        <v>44</v>
      </c>
      <c r="E53" s="5">
        <f>SUM(E56,E65)</f>
        <v>575</v>
      </c>
      <c r="F53" s="5" t="s">
        <v>50</v>
      </c>
      <c r="G53" s="5">
        <f aca="true" t="shared" si="2" ref="G53:I54">SUM(G56,G65)</f>
        <v>49</v>
      </c>
      <c r="H53" s="5">
        <f t="shared" si="2"/>
        <v>155</v>
      </c>
      <c r="I53" s="5">
        <f t="shared" si="2"/>
        <v>44</v>
      </c>
      <c r="J53" s="7"/>
      <c r="K53" s="7"/>
      <c r="L53" s="7"/>
      <c r="M53" s="7"/>
    </row>
    <row r="54" spans="1:13" ht="14.25">
      <c r="A54" s="46"/>
      <c r="B54" s="25"/>
      <c r="C54" s="27"/>
      <c r="D54" s="3" t="s">
        <v>47</v>
      </c>
      <c r="E54" s="5">
        <f>SUM(E57,E66)</f>
        <v>583</v>
      </c>
      <c r="F54" s="5" t="s">
        <v>50</v>
      </c>
      <c r="G54" s="5">
        <f t="shared" si="2"/>
        <v>47</v>
      </c>
      <c r="H54" s="5">
        <f t="shared" si="2"/>
        <v>172</v>
      </c>
      <c r="I54" s="5">
        <f t="shared" si="2"/>
        <v>44</v>
      </c>
      <c r="J54" s="7"/>
      <c r="K54" s="7"/>
      <c r="L54" s="7"/>
      <c r="M54" s="7"/>
    </row>
    <row r="55" spans="1:13" ht="14.25">
      <c r="A55" s="46"/>
      <c r="B55" s="45" t="s">
        <v>31</v>
      </c>
      <c r="C55" s="45" t="s">
        <v>1</v>
      </c>
      <c r="D55" s="3" t="s">
        <v>42</v>
      </c>
      <c r="E55" s="5">
        <v>646</v>
      </c>
      <c r="F55" s="6" t="s">
        <v>50</v>
      </c>
      <c r="G55" s="5">
        <v>49</v>
      </c>
      <c r="H55" s="5">
        <v>151</v>
      </c>
      <c r="I55" s="5">
        <v>45</v>
      </c>
      <c r="J55" s="7"/>
      <c r="K55" s="7"/>
      <c r="L55" s="7"/>
      <c r="M55" s="7"/>
    </row>
    <row r="56" spans="1:13" ht="14.25">
      <c r="A56" s="46"/>
      <c r="B56" s="46"/>
      <c r="C56" s="46"/>
      <c r="D56" s="3" t="s">
        <v>44</v>
      </c>
      <c r="E56" s="5">
        <f>SUM(E59,E62)</f>
        <v>573</v>
      </c>
      <c r="F56" s="5" t="s">
        <v>50</v>
      </c>
      <c r="G56" s="5">
        <f aca="true" t="shared" si="3" ref="G56:I57">SUM(G59,G62)</f>
        <v>49</v>
      </c>
      <c r="H56" s="5">
        <f t="shared" si="3"/>
        <v>153</v>
      </c>
      <c r="I56" s="5">
        <f t="shared" si="3"/>
        <v>44</v>
      </c>
      <c r="J56" s="7"/>
      <c r="K56" s="7"/>
      <c r="L56" s="7"/>
      <c r="M56" s="7"/>
    </row>
    <row r="57" spans="1:13" ht="14.25">
      <c r="A57" s="46"/>
      <c r="B57" s="46"/>
      <c r="C57" s="47"/>
      <c r="D57" s="3" t="s">
        <v>47</v>
      </c>
      <c r="E57" s="5">
        <f>SUM(E60,E63)</f>
        <v>581</v>
      </c>
      <c r="F57" s="5" t="s">
        <v>50</v>
      </c>
      <c r="G57" s="5">
        <f t="shared" si="3"/>
        <v>47</v>
      </c>
      <c r="H57" s="5">
        <f t="shared" si="3"/>
        <v>171</v>
      </c>
      <c r="I57" s="5">
        <f t="shared" si="3"/>
        <v>44</v>
      </c>
      <c r="J57" s="7"/>
      <c r="K57" s="7"/>
      <c r="L57" s="7"/>
      <c r="M57" s="7"/>
    </row>
    <row r="58" spans="1:13" ht="14.25">
      <c r="A58" s="46"/>
      <c r="B58" s="46"/>
      <c r="C58" s="45" t="s">
        <v>2</v>
      </c>
      <c r="D58" s="3" t="s">
        <v>42</v>
      </c>
      <c r="E58" s="5">
        <v>320</v>
      </c>
      <c r="F58" s="6" t="s">
        <v>50</v>
      </c>
      <c r="G58" s="5">
        <v>31</v>
      </c>
      <c r="H58" s="5">
        <v>116</v>
      </c>
      <c r="I58" s="5">
        <v>36</v>
      </c>
      <c r="J58" s="7"/>
      <c r="K58" s="7"/>
      <c r="L58" s="7"/>
      <c r="M58" s="7"/>
    </row>
    <row r="59" spans="1:13" ht="14.25">
      <c r="A59" s="46"/>
      <c r="B59" s="46"/>
      <c r="C59" s="46"/>
      <c r="D59" s="3" t="s">
        <v>44</v>
      </c>
      <c r="E59" s="5">
        <v>392</v>
      </c>
      <c r="F59" s="6" t="s">
        <v>50</v>
      </c>
      <c r="G59" s="5">
        <v>31</v>
      </c>
      <c r="H59" s="5">
        <v>118</v>
      </c>
      <c r="I59" s="5">
        <v>37</v>
      </c>
      <c r="J59" s="7"/>
      <c r="K59" s="7"/>
      <c r="L59" s="7"/>
      <c r="M59" s="7"/>
    </row>
    <row r="60" spans="1:13" ht="14.25">
      <c r="A60" s="46"/>
      <c r="B60" s="46"/>
      <c r="C60" s="47"/>
      <c r="D60" s="3" t="s">
        <v>47</v>
      </c>
      <c r="E60" s="5">
        <v>378</v>
      </c>
      <c r="F60" s="6" t="s">
        <v>50</v>
      </c>
      <c r="G60" s="5">
        <v>30</v>
      </c>
      <c r="H60" s="5">
        <v>132</v>
      </c>
      <c r="I60" s="5">
        <v>36</v>
      </c>
      <c r="J60" s="7"/>
      <c r="K60" s="7"/>
      <c r="L60" s="7"/>
      <c r="M60" s="7"/>
    </row>
    <row r="61" spans="1:13" ht="14.25">
      <c r="A61" s="46"/>
      <c r="B61" s="46"/>
      <c r="C61" s="45" t="s">
        <v>3</v>
      </c>
      <c r="D61" s="3" t="s">
        <v>42</v>
      </c>
      <c r="E61" s="5">
        <v>326</v>
      </c>
      <c r="F61" s="6" t="s">
        <v>50</v>
      </c>
      <c r="G61" s="5">
        <v>18</v>
      </c>
      <c r="H61" s="5">
        <v>35</v>
      </c>
      <c r="I61" s="5">
        <v>9</v>
      </c>
      <c r="J61" s="7"/>
      <c r="K61" s="7"/>
      <c r="L61" s="7"/>
      <c r="M61" s="7"/>
    </row>
    <row r="62" spans="1:13" ht="14.25">
      <c r="A62" s="46"/>
      <c r="B62" s="46"/>
      <c r="C62" s="46"/>
      <c r="D62" s="3" t="s">
        <v>44</v>
      </c>
      <c r="E62" s="5">
        <v>181</v>
      </c>
      <c r="F62" s="6" t="s">
        <v>50</v>
      </c>
      <c r="G62" s="5">
        <v>18</v>
      </c>
      <c r="H62" s="5">
        <v>35</v>
      </c>
      <c r="I62" s="5">
        <v>7</v>
      </c>
      <c r="J62" s="7"/>
      <c r="K62" s="7"/>
      <c r="L62" s="7"/>
      <c r="M62" s="7"/>
    </row>
    <row r="63" spans="1:13" ht="14.25">
      <c r="A63" s="46"/>
      <c r="B63" s="47"/>
      <c r="C63" s="47"/>
      <c r="D63" s="3" t="s">
        <v>47</v>
      </c>
      <c r="E63" s="5">
        <v>203</v>
      </c>
      <c r="F63" s="6" t="s">
        <v>50</v>
      </c>
      <c r="G63" s="5">
        <v>17</v>
      </c>
      <c r="H63" s="5">
        <v>39</v>
      </c>
      <c r="I63" s="5">
        <v>8</v>
      </c>
      <c r="J63" s="7"/>
      <c r="K63" s="7"/>
      <c r="L63" s="7"/>
      <c r="M63" s="7"/>
    </row>
    <row r="64" spans="1:13" ht="14.25">
      <c r="A64" s="46"/>
      <c r="B64" s="48" t="s">
        <v>43</v>
      </c>
      <c r="C64" s="49"/>
      <c r="D64" s="3" t="s">
        <v>42</v>
      </c>
      <c r="E64" s="5">
        <v>2</v>
      </c>
      <c r="F64" s="6" t="s">
        <v>50</v>
      </c>
      <c r="G64" s="5" t="s">
        <v>50</v>
      </c>
      <c r="H64" s="5">
        <v>1</v>
      </c>
      <c r="I64" s="5" t="s">
        <v>50</v>
      </c>
      <c r="J64" s="7"/>
      <c r="K64" s="7"/>
      <c r="L64" s="7"/>
      <c r="M64" s="7"/>
    </row>
    <row r="65" spans="1:13" ht="14.25">
      <c r="A65" s="46"/>
      <c r="B65" s="50"/>
      <c r="C65" s="51"/>
      <c r="D65" s="3" t="s">
        <v>44</v>
      </c>
      <c r="E65" s="5">
        <v>2</v>
      </c>
      <c r="F65" s="6" t="s">
        <v>50</v>
      </c>
      <c r="G65" s="5" t="s">
        <v>50</v>
      </c>
      <c r="H65" s="5">
        <v>2</v>
      </c>
      <c r="I65" s="5" t="s">
        <v>50</v>
      </c>
      <c r="J65" s="7"/>
      <c r="K65" s="7"/>
      <c r="L65" s="7"/>
      <c r="M65" s="7"/>
    </row>
    <row r="66" spans="1:13" ht="14.25">
      <c r="A66" s="47"/>
      <c r="B66" s="52"/>
      <c r="C66" s="53"/>
      <c r="D66" s="3" t="s">
        <v>47</v>
      </c>
      <c r="E66" s="5">
        <v>2</v>
      </c>
      <c r="F66" s="6" t="s">
        <v>50</v>
      </c>
      <c r="G66" s="5" t="s">
        <v>50</v>
      </c>
      <c r="H66" s="5">
        <v>1</v>
      </c>
      <c r="I66" s="5" t="s">
        <v>50</v>
      </c>
      <c r="J66" s="7"/>
      <c r="K66" s="7"/>
      <c r="L66" s="7"/>
      <c r="M66" s="7"/>
    </row>
    <row r="67" spans="1:13" ht="14.25">
      <c r="A67" s="19" t="s">
        <v>32</v>
      </c>
      <c r="B67" s="20"/>
      <c r="C67" s="21"/>
      <c r="D67" s="3" t="s">
        <v>42</v>
      </c>
      <c r="E67" s="5">
        <v>301585</v>
      </c>
      <c r="F67" s="5" t="s">
        <v>50</v>
      </c>
      <c r="G67" s="5">
        <v>19332</v>
      </c>
      <c r="H67" s="5">
        <v>66312</v>
      </c>
      <c r="I67" s="5">
        <v>15523</v>
      </c>
      <c r="J67" s="7"/>
      <c r="K67" s="7"/>
      <c r="L67" s="7"/>
      <c r="M67" s="7"/>
    </row>
    <row r="68" spans="1:13" ht="14.25">
      <c r="A68" s="22"/>
      <c r="B68" s="55"/>
      <c r="C68" s="24"/>
      <c r="D68" s="3" t="s">
        <v>44</v>
      </c>
      <c r="E68" s="5">
        <v>269235</v>
      </c>
      <c r="F68" s="5" t="s">
        <v>50</v>
      </c>
      <c r="G68" s="5">
        <v>19434</v>
      </c>
      <c r="H68" s="5">
        <v>70381</v>
      </c>
      <c r="I68" s="5">
        <v>16147</v>
      </c>
      <c r="J68" s="7"/>
      <c r="K68" s="7"/>
      <c r="L68" s="7"/>
      <c r="M68" s="7"/>
    </row>
    <row r="69" spans="1:12" ht="14.25">
      <c r="A69" s="25"/>
      <c r="B69" s="26"/>
      <c r="C69" s="27"/>
      <c r="D69" s="3" t="s">
        <v>47</v>
      </c>
      <c r="E69" s="5">
        <v>259114</v>
      </c>
      <c r="F69" s="5" t="s">
        <v>50</v>
      </c>
      <c r="G69" s="5">
        <v>19221</v>
      </c>
      <c r="H69" s="5">
        <v>71623</v>
      </c>
      <c r="I69" s="5">
        <v>17070</v>
      </c>
      <c r="J69" s="7"/>
      <c r="K69" s="7"/>
      <c r="L69" s="7"/>
    </row>
    <row r="70" spans="1:12" ht="14.25" customHeight="1">
      <c r="A70" s="26"/>
      <c r="B70" s="26"/>
      <c r="C70" s="26"/>
      <c r="D70" s="26"/>
      <c r="E70" s="26"/>
      <c r="F70" s="26"/>
      <c r="G70" s="26"/>
      <c r="H70" s="26"/>
      <c r="I70" s="26"/>
      <c r="J70" s="7"/>
      <c r="K70" s="7"/>
      <c r="L70" s="7"/>
    </row>
    <row r="71" spans="1:9" ht="14.25">
      <c r="A71" s="28" t="s">
        <v>38</v>
      </c>
      <c r="B71" s="29"/>
      <c r="C71" s="29"/>
      <c r="D71" s="30"/>
      <c r="E71" s="2" t="s">
        <v>17</v>
      </c>
      <c r="F71" s="2" t="s">
        <v>18</v>
      </c>
      <c r="G71" s="2" t="s">
        <v>19</v>
      </c>
      <c r="H71" s="2" t="s">
        <v>20</v>
      </c>
      <c r="I71" s="2" t="s">
        <v>45</v>
      </c>
    </row>
    <row r="72" spans="1:12" ht="14.25">
      <c r="A72" s="19" t="s">
        <v>10</v>
      </c>
      <c r="B72" s="20"/>
      <c r="C72" s="21"/>
      <c r="D72" s="3" t="s">
        <v>42</v>
      </c>
      <c r="E72" s="6">
        <v>3</v>
      </c>
      <c r="F72" s="6">
        <v>32</v>
      </c>
      <c r="G72" s="6">
        <v>34</v>
      </c>
      <c r="H72" s="6">
        <v>30</v>
      </c>
      <c r="I72" s="5" t="s">
        <v>50</v>
      </c>
      <c r="J72" s="7"/>
      <c r="K72" s="7"/>
      <c r="L72" s="7"/>
    </row>
    <row r="73" spans="1:12" ht="14.25">
      <c r="A73" s="22"/>
      <c r="B73" s="23"/>
      <c r="C73" s="24"/>
      <c r="D73" s="3" t="s">
        <v>44</v>
      </c>
      <c r="E73" s="6">
        <v>2</v>
      </c>
      <c r="F73" s="6">
        <v>28</v>
      </c>
      <c r="G73" s="6">
        <v>25</v>
      </c>
      <c r="H73" s="6">
        <v>11</v>
      </c>
      <c r="I73" s="6">
        <v>4</v>
      </c>
      <c r="J73" s="7"/>
      <c r="K73" s="7"/>
      <c r="L73" s="7"/>
    </row>
    <row r="74" spans="1:12" ht="14.25">
      <c r="A74" s="25"/>
      <c r="B74" s="26"/>
      <c r="C74" s="27"/>
      <c r="D74" s="3" t="s">
        <v>47</v>
      </c>
      <c r="E74" s="6">
        <v>2</v>
      </c>
      <c r="F74" s="6">
        <v>31</v>
      </c>
      <c r="G74" s="6">
        <v>24</v>
      </c>
      <c r="H74" s="6">
        <v>16</v>
      </c>
      <c r="I74" s="6">
        <v>7</v>
      </c>
      <c r="J74" s="7"/>
      <c r="K74" s="7"/>
      <c r="L74" s="7"/>
    </row>
    <row r="75" spans="1:12" ht="14.25">
      <c r="A75" s="45" t="s">
        <v>30</v>
      </c>
      <c r="B75" s="19" t="s">
        <v>11</v>
      </c>
      <c r="C75" s="21"/>
      <c r="D75" s="3" t="s">
        <v>42</v>
      </c>
      <c r="E75" s="5">
        <v>146</v>
      </c>
      <c r="F75" s="5">
        <v>319</v>
      </c>
      <c r="G75" s="5">
        <v>890</v>
      </c>
      <c r="H75" s="5">
        <v>2904</v>
      </c>
      <c r="I75" s="5" t="s">
        <v>50</v>
      </c>
      <c r="J75" s="7"/>
      <c r="K75" s="7"/>
      <c r="L75" s="7"/>
    </row>
    <row r="76" spans="1:12" ht="14.25">
      <c r="A76" s="46"/>
      <c r="B76" s="22"/>
      <c r="C76" s="24"/>
      <c r="D76" s="3" t="s">
        <v>44</v>
      </c>
      <c r="E76" s="5" t="s">
        <v>49</v>
      </c>
      <c r="F76" s="5">
        <f aca="true" t="shared" si="4" ref="F76:I77">SUM(F79,F88)</f>
        <v>298</v>
      </c>
      <c r="G76" s="5">
        <f t="shared" si="4"/>
        <v>814</v>
      </c>
      <c r="H76" s="5">
        <f t="shared" si="4"/>
        <v>1003</v>
      </c>
      <c r="I76" s="5">
        <f t="shared" si="4"/>
        <v>1059</v>
      </c>
      <c r="J76" s="7"/>
      <c r="K76" s="7"/>
      <c r="L76" s="7"/>
    </row>
    <row r="77" spans="1:12" ht="14.25">
      <c r="A77" s="46"/>
      <c r="B77" s="25"/>
      <c r="C77" s="27"/>
      <c r="D77" s="3" t="s">
        <v>47</v>
      </c>
      <c r="E77" s="5" t="s">
        <v>49</v>
      </c>
      <c r="F77" s="5">
        <f t="shared" si="4"/>
        <v>328</v>
      </c>
      <c r="G77" s="5">
        <f t="shared" si="4"/>
        <v>798</v>
      </c>
      <c r="H77" s="5">
        <f t="shared" si="4"/>
        <v>635</v>
      </c>
      <c r="I77" s="5">
        <f t="shared" si="4"/>
        <v>1074</v>
      </c>
      <c r="J77" s="7"/>
      <c r="K77" s="7"/>
      <c r="L77" s="7"/>
    </row>
    <row r="78" spans="1:12" ht="14.25">
      <c r="A78" s="46"/>
      <c r="B78" s="45" t="s">
        <v>31</v>
      </c>
      <c r="C78" s="45" t="s">
        <v>1</v>
      </c>
      <c r="D78" s="3" t="s">
        <v>42</v>
      </c>
      <c r="E78" s="5">
        <v>146</v>
      </c>
      <c r="F78" s="5">
        <v>308</v>
      </c>
      <c r="G78" s="5">
        <v>887</v>
      </c>
      <c r="H78" s="5">
        <v>2902</v>
      </c>
      <c r="I78" s="5" t="s">
        <v>50</v>
      </c>
      <c r="J78" s="7"/>
      <c r="K78" s="7"/>
      <c r="L78" s="7"/>
    </row>
    <row r="79" spans="1:12" ht="14.25">
      <c r="A79" s="46"/>
      <c r="B79" s="46"/>
      <c r="C79" s="46"/>
      <c r="D79" s="3" t="s">
        <v>44</v>
      </c>
      <c r="E79" s="5" t="s">
        <v>49</v>
      </c>
      <c r="F79" s="5">
        <f aca="true" t="shared" si="5" ref="F79:I80">SUM(F82,F85)</f>
        <v>290</v>
      </c>
      <c r="G79" s="5">
        <f t="shared" si="5"/>
        <v>813</v>
      </c>
      <c r="H79" s="5">
        <f t="shared" si="5"/>
        <v>1001</v>
      </c>
      <c r="I79" s="5">
        <f t="shared" si="5"/>
        <v>1059</v>
      </c>
      <c r="J79" s="7"/>
      <c r="K79" s="7"/>
      <c r="L79" s="7"/>
    </row>
    <row r="80" spans="1:12" ht="14.25">
      <c r="A80" s="46"/>
      <c r="B80" s="46"/>
      <c r="C80" s="47"/>
      <c r="D80" s="3" t="s">
        <v>47</v>
      </c>
      <c r="E80" s="5" t="s">
        <v>49</v>
      </c>
      <c r="F80" s="5">
        <f t="shared" si="5"/>
        <v>317</v>
      </c>
      <c r="G80" s="5">
        <f t="shared" si="5"/>
        <v>797</v>
      </c>
      <c r="H80" s="5">
        <f t="shared" si="5"/>
        <v>629</v>
      </c>
      <c r="I80" s="5">
        <f t="shared" si="5"/>
        <v>1072</v>
      </c>
      <c r="J80" s="7"/>
      <c r="K80" s="7"/>
      <c r="L80" s="7"/>
    </row>
    <row r="81" spans="1:12" ht="14.25">
      <c r="A81" s="46"/>
      <c r="B81" s="46"/>
      <c r="C81" s="45" t="s">
        <v>2</v>
      </c>
      <c r="D81" s="3" t="s">
        <v>42</v>
      </c>
      <c r="E81" s="5">
        <v>129</v>
      </c>
      <c r="F81" s="5">
        <v>199</v>
      </c>
      <c r="G81" s="5">
        <v>605</v>
      </c>
      <c r="H81" s="5">
        <v>2230</v>
      </c>
      <c r="I81" s="5" t="s">
        <v>50</v>
      </c>
      <c r="J81" s="7"/>
      <c r="K81" s="7"/>
      <c r="L81" s="7"/>
    </row>
    <row r="82" spans="1:12" ht="14.25">
      <c r="A82" s="46"/>
      <c r="B82" s="46"/>
      <c r="C82" s="46"/>
      <c r="D82" s="3" t="s">
        <v>44</v>
      </c>
      <c r="E82" s="5" t="s">
        <v>49</v>
      </c>
      <c r="F82" s="5">
        <v>190</v>
      </c>
      <c r="G82" s="5">
        <v>648</v>
      </c>
      <c r="H82" s="5">
        <v>743</v>
      </c>
      <c r="I82" s="5">
        <v>803</v>
      </c>
      <c r="J82" s="7"/>
      <c r="K82" s="7"/>
      <c r="L82" s="7"/>
    </row>
    <row r="83" spans="1:12" ht="14.25">
      <c r="A83" s="46"/>
      <c r="B83" s="46"/>
      <c r="C83" s="47"/>
      <c r="D83" s="3" t="s">
        <v>47</v>
      </c>
      <c r="E83" s="5" t="s">
        <v>49</v>
      </c>
      <c r="F83" s="5">
        <v>212</v>
      </c>
      <c r="G83" s="5">
        <v>665</v>
      </c>
      <c r="H83" s="5">
        <v>453</v>
      </c>
      <c r="I83" s="5">
        <v>794</v>
      </c>
      <c r="J83" s="7"/>
      <c r="K83" s="7"/>
      <c r="L83" s="7"/>
    </row>
    <row r="84" spans="1:12" ht="14.25">
      <c r="A84" s="46"/>
      <c r="B84" s="46"/>
      <c r="C84" s="45" t="s">
        <v>3</v>
      </c>
      <c r="D84" s="3" t="s">
        <v>42</v>
      </c>
      <c r="E84" s="5">
        <v>17</v>
      </c>
      <c r="F84" s="5">
        <v>109</v>
      </c>
      <c r="G84" s="5">
        <v>282</v>
      </c>
      <c r="H84" s="5">
        <v>672</v>
      </c>
      <c r="I84" s="5" t="s">
        <v>50</v>
      </c>
      <c r="J84" s="7"/>
      <c r="K84" s="7"/>
      <c r="L84" s="7"/>
    </row>
    <row r="85" spans="1:12" ht="14.25">
      <c r="A85" s="46"/>
      <c r="B85" s="46"/>
      <c r="C85" s="46"/>
      <c r="D85" s="3" t="s">
        <v>44</v>
      </c>
      <c r="E85" s="5" t="s">
        <v>49</v>
      </c>
      <c r="F85" s="5">
        <v>100</v>
      </c>
      <c r="G85" s="5">
        <v>165</v>
      </c>
      <c r="H85" s="5">
        <v>258</v>
      </c>
      <c r="I85" s="5">
        <v>256</v>
      </c>
      <c r="J85" s="7"/>
      <c r="K85" s="7"/>
      <c r="L85" s="7"/>
    </row>
    <row r="86" spans="1:12" ht="14.25">
      <c r="A86" s="46"/>
      <c r="B86" s="47"/>
      <c r="C86" s="47"/>
      <c r="D86" s="3" t="s">
        <v>47</v>
      </c>
      <c r="E86" s="5" t="s">
        <v>49</v>
      </c>
      <c r="F86" s="5">
        <v>105</v>
      </c>
      <c r="G86" s="5">
        <v>132</v>
      </c>
      <c r="H86" s="5">
        <v>176</v>
      </c>
      <c r="I86" s="5">
        <v>278</v>
      </c>
      <c r="J86" s="7"/>
      <c r="K86" s="7"/>
      <c r="L86" s="7"/>
    </row>
    <row r="87" spans="1:12" ht="14.25">
      <c r="A87" s="46"/>
      <c r="B87" s="48" t="s">
        <v>43</v>
      </c>
      <c r="C87" s="49"/>
      <c r="D87" s="3" t="s">
        <v>42</v>
      </c>
      <c r="E87" s="5" t="s">
        <v>50</v>
      </c>
      <c r="F87" s="5">
        <v>11</v>
      </c>
      <c r="G87" s="5">
        <v>3</v>
      </c>
      <c r="H87" s="5">
        <v>2</v>
      </c>
      <c r="I87" s="5" t="s">
        <v>50</v>
      </c>
      <c r="J87" s="7"/>
      <c r="K87" s="7"/>
      <c r="L87" s="7"/>
    </row>
    <row r="88" spans="1:12" ht="14.25">
      <c r="A88" s="46"/>
      <c r="B88" s="50"/>
      <c r="C88" s="51"/>
      <c r="D88" s="3" t="s">
        <v>44</v>
      </c>
      <c r="E88" s="5" t="s">
        <v>50</v>
      </c>
      <c r="F88" s="5">
        <v>8</v>
      </c>
      <c r="G88" s="5">
        <v>1</v>
      </c>
      <c r="H88" s="5">
        <v>2</v>
      </c>
      <c r="I88" s="5" t="s">
        <v>50</v>
      </c>
      <c r="J88" s="7"/>
      <c r="K88" s="7"/>
      <c r="L88" s="7"/>
    </row>
    <row r="89" spans="1:12" ht="14.25">
      <c r="A89" s="47"/>
      <c r="B89" s="52"/>
      <c r="C89" s="53"/>
      <c r="D89" s="3" t="s">
        <v>47</v>
      </c>
      <c r="E89" s="5" t="s">
        <v>50</v>
      </c>
      <c r="F89" s="5">
        <v>11</v>
      </c>
      <c r="G89" s="5">
        <v>1</v>
      </c>
      <c r="H89" s="5">
        <v>6</v>
      </c>
      <c r="I89" s="5">
        <v>2</v>
      </c>
      <c r="J89" s="7"/>
      <c r="K89" s="7"/>
      <c r="L89" s="7"/>
    </row>
    <row r="90" spans="1:12" ht="14.25">
      <c r="A90" s="19" t="s">
        <v>32</v>
      </c>
      <c r="B90" s="20"/>
      <c r="C90" s="21"/>
      <c r="D90" s="3" t="s">
        <v>42</v>
      </c>
      <c r="E90" s="5">
        <v>80188</v>
      </c>
      <c r="F90" s="5">
        <v>125893</v>
      </c>
      <c r="G90" s="5">
        <v>1</v>
      </c>
      <c r="H90" s="5">
        <v>1855525</v>
      </c>
      <c r="I90" s="5" t="s">
        <v>50</v>
      </c>
      <c r="J90" s="7"/>
      <c r="K90" s="7"/>
      <c r="L90" s="7"/>
    </row>
    <row r="91" spans="1:12" ht="14.25">
      <c r="A91" s="22"/>
      <c r="B91" s="23"/>
      <c r="C91" s="24"/>
      <c r="D91" s="3" t="s">
        <v>44</v>
      </c>
      <c r="E91" s="5" t="s">
        <v>49</v>
      </c>
      <c r="F91" s="5">
        <v>116960</v>
      </c>
      <c r="G91" s="5">
        <v>415767</v>
      </c>
      <c r="H91" s="5">
        <v>614143</v>
      </c>
      <c r="I91" s="5">
        <v>614236</v>
      </c>
      <c r="J91" s="7"/>
      <c r="K91" s="7"/>
      <c r="L91" s="7"/>
    </row>
    <row r="92" spans="1:12" ht="14.25">
      <c r="A92" s="25"/>
      <c r="B92" s="26"/>
      <c r="C92" s="27"/>
      <c r="D92" s="3" t="s">
        <v>47</v>
      </c>
      <c r="E92" s="5" t="s">
        <v>49</v>
      </c>
      <c r="F92" s="5">
        <v>118553</v>
      </c>
      <c r="G92" s="5">
        <v>360408</v>
      </c>
      <c r="H92" s="5">
        <v>438877</v>
      </c>
      <c r="I92" s="5">
        <v>700515</v>
      </c>
      <c r="J92" s="7"/>
      <c r="K92" s="7"/>
      <c r="L92" s="7"/>
    </row>
    <row r="93" spans="1:9" ht="9.75" customHeight="1">
      <c r="A93" s="57"/>
      <c r="B93" s="57"/>
      <c r="C93" s="57"/>
      <c r="D93" s="57"/>
      <c r="E93" s="57"/>
      <c r="F93" s="57"/>
      <c r="G93" s="57"/>
      <c r="H93" s="57"/>
      <c r="I93" s="57"/>
    </row>
    <row r="94" spans="1:9" ht="14.25">
      <c r="A94" s="28" t="s">
        <v>38</v>
      </c>
      <c r="B94" s="29"/>
      <c r="C94" s="29"/>
      <c r="D94" s="30"/>
      <c r="E94" s="2" t="s">
        <v>46</v>
      </c>
      <c r="F94" s="2" t="s">
        <v>23</v>
      </c>
      <c r="G94" s="2" t="s">
        <v>21</v>
      </c>
      <c r="H94" s="2" t="s">
        <v>22</v>
      </c>
      <c r="I94" s="38"/>
    </row>
    <row r="95" spans="1:12" ht="14.25">
      <c r="A95" s="19" t="s">
        <v>10</v>
      </c>
      <c r="B95" s="20"/>
      <c r="C95" s="21"/>
      <c r="D95" s="3" t="s">
        <v>42</v>
      </c>
      <c r="E95" s="5" t="s">
        <v>50</v>
      </c>
      <c r="F95" s="6">
        <v>6</v>
      </c>
      <c r="G95" s="6">
        <v>7</v>
      </c>
      <c r="H95" s="6">
        <v>139</v>
      </c>
      <c r="I95" s="38"/>
      <c r="J95" s="7"/>
      <c r="K95" s="7"/>
      <c r="L95" s="7"/>
    </row>
    <row r="96" spans="1:12" ht="14.25">
      <c r="A96" s="22"/>
      <c r="B96" s="23"/>
      <c r="C96" s="24"/>
      <c r="D96" s="3" t="s">
        <v>44</v>
      </c>
      <c r="E96" s="6">
        <v>13</v>
      </c>
      <c r="F96" s="6">
        <v>6</v>
      </c>
      <c r="G96" s="4">
        <v>7</v>
      </c>
      <c r="H96" s="4">
        <v>140</v>
      </c>
      <c r="I96" s="38"/>
      <c r="J96" s="7"/>
      <c r="K96" s="7"/>
      <c r="L96" s="7"/>
    </row>
    <row r="97" spans="1:12" ht="14.25">
      <c r="A97" s="25"/>
      <c r="B97" s="26"/>
      <c r="C97" s="27"/>
      <c r="D97" s="3" t="s">
        <v>47</v>
      </c>
      <c r="E97" s="6">
        <v>12</v>
      </c>
      <c r="F97" s="6">
        <v>5</v>
      </c>
      <c r="G97" s="4">
        <v>7</v>
      </c>
      <c r="H97" s="4">
        <v>136</v>
      </c>
      <c r="I97" s="38"/>
      <c r="J97" s="7"/>
      <c r="K97" s="7"/>
      <c r="L97" s="7"/>
    </row>
    <row r="98" spans="1:12" ht="14.25">
      <c r="A98" s="45" t="s">
        <v>30</v>
      </c>
      <c r="B98" s="19" t="s">
        <v>11</v>
      </c>
      <c r="C98" s="21"/>
      <c r="D98" s="3" t="s">
        <v>42</v>
      </c>
      <c r="E98" s="5" t="s">
        <v>50</v>
      </c>
      <c r="F98" s="5">
        <v>155</v>
      </c>
      <c r="G98" s="5">
        <v>138</v>
      </c>
      <c r="H98" s="5">
        <v>1955</v>
      </c>
      <c r="I98" s="38"/>
      <c r="J98" s="7"/>
      <c r="K98" s="7"/>
      <c r="L98" s="7"/>
    </row>
    <row r="99" spans="1:12" ht="14.25">
      <c r="A99" s="46"/>
      <c r="B99" s="22"/>
      <c r="C99" s="24"/>
      <c r="D99" s="3" t="s">
        <v>44</v>
      </c>
      <c r="E99" s="5">
        <f aca="true" t="shared" si="6" ref="E99:H100">SUM(E102,E111)</f>
        <v>534</v>
      </c>
      <c r="F99" s="5">
        <f t="shared" si="6"/>
        <v>152</v>
      </c>
      <c r="G99" s="5">
        <f t="shared" si="6"/>
        <v>188</v>
      </c>
      <c r="H99" s="5">
        <f t="shared" si="6"/>
        <v>1979</v>
      </c>
      <c r="I99" s="38"/>
      <c r="J99" s="7"/>
      <c r="K99" s="7"/>
      <c r="L99" s="7"/>
    </row>
    <row r="100" spans="1:12" ht="14.25">
      <c r="A100" s="46"/>
      <c r="B100" s="25"/>
      <c r="C100" s="27"/>
      <c r="D100" s="3" t="s">
        <v>47</v>
      </c>
      <c r="E100" s="5">
        <f t="shared" si="6"/>
        <v>538</v>
      </c>
      <c r="F100" s="5">
        <f t="shared" si="6"/>
        <v>105</v>
      </c>
      <c r="G100" s="5">
        <f t="shared" si="6"/>
        <v>171</v>
      </c>
      <c r="H100" s="5">
        <f t="shared" si="6"/>
        <v>1806</v>
      </c>
      <c r="I100" s="38"/>
      <c r="J100" s="7"/>
      <c r="K100" s="7"/>
      <c r="L100" s="7"/>
    </row>
    <row r="101" spans="1:12" ht="14.25">
      <c r="A101" s="46"/>
      <c r="B101" s="45" t="s">
        <v>31</v>
      </c>
      <c r="C101" s="45" t="s">
        <v>1</v>
      </c>
      <c r="D101" s="3" t="s">
        <v>42</v>
      </c>
      <c r="E101" s="5" t="s">
        <v>50</v>
      </c>
      <c r="F101" s="5">
        <v>155</v>
      </c>
      <c r="G101" s="5">
        <v>135</v>
      </c>
      <c r="H101" s="5">
        <v>1926</v>
      </c>
      <c r="I101" s="38"/>
      <c r="J101" s="7"/>
      <c r="K101" s="7"/>
      <c r="L101" s="7"/>
    </row>
    <row r="102" spans="1:12" ht="14.25">
      <c r="A102" s="46"/>
      <c r="B102" s="46"/>
      <c r="C102" s="46"/>
      <c r="D102" s="3" t="s">
        <v>44</v>
      </c>
      <c r="E102" s="5">
        <f aca="true" t="shared" si="7" ref="E102:H103">SUM(E105,E108)</f>
        <v>534</v>
      </c>
      <c r="F102" s="5">
        <f t="shared" si="7"/>
        <v>152</v>
      </c>
      <c r="G102" s="5">
        <f t="shared" si="7"/>
        <v>185</v>
      </c>
      <c r="H102" s="5">
        <f t="shared" si="7"/>
        <v>1950</v>
      </c>
      <c r="I102" s="38"/>
      <c r="J102" s="7"/>
      <c r="K102" s="7"/>
      <c r="L102" s="7"/>
    </row>
    <row r="103" spans="1:12" ht="14.25">
      <c r="A103" s="46"/>
      <c r="B103" s="46"/>
      <c r="C103" s="47"/>
      <c r="D103" s="3" t="s">
        <v>47</v>
      </c>
      <c r="E103" s="5">
        <f t="shared" si="7"/>
        <v>538</v>
      </c>
      <c r="F103" s="5">
        <f t="shared" si="7"/>
        <v>105</v>
      </c>
      <c r="G103" s="5">
        <f t="shared" si="7"/>
        <v>168</v>
      </c>
      <c r="H103" s="5">
        <f t="shared" si="7"/>
        <v>1772</v>
      </c>
      <c r="I103" s="38"/>
      <c r="J103" s="7"/>
      <c r="K103" s="7"/>
      <c r="L103" s="7"/>
    </row>
    <row r="104" spans="1:12" ht="14.25">
      <c r="A104" s="46"/>
      <c r="B104" s="46"/>
      <c r="C104" s="45" t="s">
        <v>2</v>
      </c>
      <c r="D104" s="3" t="s">
        <v>42</v>
      </c>
      <c r="E104" s="5" t="s">
        <v>50</v>
      </c>
      <c r="F104" s="5">
        <v>89</v>
      </c>
      <c r="G104" s="5">
        <v>94</v>
      </c>
      <c r="H104" s="5">
        <v>984</v>
      </c>
      <c r="I104" s="38"/>
      <c r="J104" s="7"/>
      <c r="K104" s="7"/>
      <c r="L104" s="7"/>
    </row>
    <row r="105" spans="1:12" ht="14.25">
      <c r="A105" s="46"/>
      <c r="B105" s="46"/>
      <c r="C105" s="46"/>
      <c r="D105" s="3" t="s">
        <v>44</v>
      </c>
      <c r="E105" s="5">
        <v>396</v>
      </c>
      <c r="F105" s="5">
        <v>89</v>
      </c>
      <c r="G105" s="4">
        <v>108</v>
      </c>
      <c r="H105" s="4">
        <v>925</v>
      </c>
      <c r="I105" s="38"/>
      <c r="J105" s="7"/>
      <c r="K105" s="7"/>
      <c r="L105" s="7"/>
    </row>
    <row r="106" spans="1:12" ht="14.25">
      <c r="A106" s="46"/>
      <c r="B106" s="46"/>
      <c r="C106" s="47"/>
      <c r="D106" s="3" t="s">
        <v>47</v>
      </c>
      <c r="E106" s="5">
        <v>407</v>
      </c>
      <c r="F106" s="5">
        <v>76</v>
      </c>
      <c r="G106" s="4">
        <v>99</v>
      </c>
      <c r="H106" s="4">
        <v>835</v>
      </c>
      <c r="I106" s="38"/>
      <c r="J106" s="7"/>
      <c r="K106" s="7"/>
      <c r="L106" s="7"/>
    </row>
    <row r="107" spans="1:12" ht="14.25">
      <c r="A107" s="46"/>
      <c r="B107" s="46"/>
      <c r="C107" s="45" t="s">
        <v>3</v>
      </c>
      <c r="D107" s="3" t="s">
        <v>42</v>
      </c>
      <c r="E107" s="5" t="s">
        <v>50</v>
      </c>
      <c r="F107" s="5">
        <v>66</v>
      </c>
      <c r="G107" s="5">
        <v>41</v>
      </c>
      <c r="H107" s="5">
        <v>942</v>
      </c>
      <c r="I107" s="38"/>
      <c r="J107" s="7"/>
      <c r="K107" s="7"/>
      <c r="L107" s="7"/>
    </row>
    <row r="108" spans="1:12" ht="14.25">
      <c r="A108" s="46"/>
      <c r="B108" s="46"/>
      <c r="C108" s="46"/>
      <c r="D108" s="3" t="s">
        <v>44</v>
      </c>
      <c r="E108" s="5">
        <v>138</v>
      </c>
      <c r="F108" s="5">
        <v>63</v>
      </c>
      <c r="G108" s="4">
        <v>77</v>
      </c>
      <c r="H108" s="4">
        <v>1025</v>
      </c>
      <c r="I108" s="38"/>
      <c r="J108" s="7"/>
      <c r="K108" s="7"/>
      <c r="L108" s="7"/>
    </row>
    <row r="109" spans="1:12" ht="14.25">
      <c r="A109" s="46"/>
      <c r="B109" s="47"/>
      <c r="C109" s="47"/>
      <c r="D109" s="3" t="s">
        <v>47</v>
      </c>
      <c r="E109" s="5">
        <v>131</v>
      </c>
      <c r="F109" s="5">
        <v>29</v>
      </c>
      <c r="G109" s="4">
        <v>69</v>
      </c>
      <c r="H109" s="4">
        <v>937</v>
      </c>
      <c r="I109" s="38"/>
      <c r="J109" s="7"/>
      <c r="K109" s="7"/>
      <c r="L109" s="7"/>
    </row>
    <row r="110" spans="1:12" ht="14.25">
      <c r="A110" s="46"/>
      <c r="B110" s="48" t="s">
        <v>43</v>
      </c>
      <c r="C110" s="49"/>
      <c r="D110" s="3" t="s">
        <v>42</v>
      </c>
      <c r="E110" s="5" t="s">
        <v>50</v>
      </c>
      <c r="F110" s="5" t="s">
        <v>50</v>
      </c>
      <c r="G110" s="5">
        <v>3</v>
      </c>
      <c r="H110" s="5">
        <v>29</v>
      </c>
      <c r="I110" s="38"/>
      <c r="J110" s="7"/>
      <c r="K110" s="7"/>
      <c r="L110" s="7"/>
    </row>
    <row r="111" spans="1:12" ht="14.25">
      <c r="A111" s="46"/>
      <c r="B111" s="50"/>
      <c r="C111" s="51"/>
      <c r="D111" s="3" t="s">
        <v>44</v>
      </c>
      <c r="E111" s="5" t="s">
        <v>50</v>
      </c>
      <c r="F111" s="5" t="s">
        <v>50</v>
      </c>
      <c r="G111" s="4">
        <v>3</v>
      </c>
      <c r="H111" s="4">
        <v>29</v>
      </c>
      <c r="I111" s="38"/>
      <c r="J111" s="7"/>
      <c r="K111" s="7"/>
      <c r="L111" s="7"/>
    </row>
    <row r="112" spans="1:12" ht="14.25">
      <c r="A112" s="47"/>
      <c r="B112" s="52"/>
      <c r="C112" s="53"/>
      <c r="D112" s="3" t="s">
        <v>47</v>
      </c>
      <c r="E112" s="5" t="s">
        <v>50</v>
      </c>
      <c r="F112" s="5" t="s">
        <v>50</v>
      </c>
      <c r="G112" s="4">
        <v>3</v>
      </c>
      <c r="H112" s="4">
        <v>34</v>
      </c>
      <c r="I112" s="38"/>
      <c r="J112" s="7"/>
      <c r="K112" s="7"/>
      <c r="L112" s="7"/>
    </row>
    <row r="113" spans="1:12" ht="14.25">
      <c r="A113" s="19" t="s">
        <v>32</v>
      </c>
      <c r="B113" s="20"/>
      <c r="C113" s="21"/>
      <c r="D113" s="3" t="s">
        <v>42</v>
      </c>
      <c r="E113" s="5" t="s">
        <v>50</v>
      </c>
      <c r="F113" s="5">
        <v>45308</v>
      </c>
      <c r="G113" s="5">
        <v>74481</v>
      </c>
      <c r="H113" s="5">
        <v>715866</v>
      </c>
      <c r="I113" s="38"/>
      <c r="J113" s="7"/>
      <c r="K113" s="7"/>
      <c r="L113" s="7"/>
    </row>
    <row r="114" spans="1:12" ht="14.25">
      <c r="A114" s="22"/>
      <c r="B114" s="23"/>
      <c r="C114" s="24"/>
      <c r="D114" s="3" t="s">
        <v>44</v>
      </c>
      <c r="E114" s="5">
        <v>270272</v>
      </c>
      <c r="F114" s="5">
        <v>44576</v>
      </c>
      <c r="G114" s="5">
        <v>66323</v>
      </c>
      <c r="H114" s="5">
        <v>700395</v>
      </c>
      <c r="I114" s="38"/>
      <c r="J114" s="7"/>
      <c r="K114" s="7"/>
      <c r="L114" s="7"/>
    </row>
    <row r="115" spans="1:12" ht="14.25">
      <c r="A115" s="25"/>
      <c r="B115" s="26"/>
      <c r="C115" s="27"/>
      <c r="D115" s="3" t="s">
        <v>47</v>
      </c>
      <c r="E115" s="5">
        <v>246697</v>
      </c>
      <c r="F115" s="5">
        <v>35382</v>
      </c>
      <c r="G115" s="5">
        <v>62873</v>
      </c>
      <c r="H115" s="5">
        <v>620102</v>
      </c>
      <c r="I115" s="38"/>
      <c r="J115" s="7"/>
      <c r="K115" s="7"/>
      <c r="L115" s="7"/>
    </row>
    <row r="116" spans="1:9" ht="14.25" customHeight="1">
      <c r="A116" s="37"/>
      <c r="B116" s="37"/>
      <c r="C116" s="37"/>
      <c r="D116" s="37"/>
      <c r="E116" s="37"/>
      <c r="F116" s="37"/>
      <c r="G116" s="37"/>
      <c r="H116" s="37"/>
      <c r="I116" s="37"/>
    </row>
    <row r="117" spans="1:9" ht="14.25">
      <c r="A117" s="28" t="s">
        <v>38</v>
      </c>
      <c r="B117" s="29"/>
      <c r="C117" s="29"/>
      <c r="D117" s="30"/>
      <c r="E117" s="2" t="s">
        <v>1</v>
      </c>
      <c r="F117" s="2" t="s">
        <v>4</v>
      </c>
      <c r="G117" s="2" t="s">
        <v>5</v>
      </c>
      <c r="H117" s="2" t="s">
        <v>6</v>
      </c>
      <c r="I117" s="2" t="s">
        <v>7</v>
      </c>
    </row>
    <row r="118" spans="1:12" ht="14.25">
      <c r="A118" s="19" t="s">
        <v>39</v>
      </c>
      <c r="B118" s="31"/>
      <c r="C118" s="32"/>
      <c r="D118" s="3" t="s">
        <v>42</v>
      </c>
      <c r="E118" s="5">
        <v>19186774</v>
      </c>
      <c r="F118" s="5">
        <v>1482561</v>
      </c>
      <c r="G118" s="5">
        <v>29364</v>
      </c>
      <c r="H118" s="5">
        <v>908</v>
      </c>
      <c r="I118" s="5">
        <v>152280</v>
      </c>
      <c r="J118" s="7"/>
      <c r="K118" s="7"/>
      <c r="L118" s="7"/>
    </row>
    <row r="119" spans="1:12" ht="14.25">
      <c r="A119" s="22"/>
      <c r="B119" s="23"/>
      <c r="C119" s="24"/>
      <c r="D119" s="3" t="s">
        <v>44</v>
      </c>
      <c r="E119" s="4">
        <v>17186624</v>
      </c>
      <c r="F119" s="4">
        <v>1342883</v>
      </c>
      <c r="G119" s="4" t="s">
        <v>49</v>
      </c>
      <c r="H119" s="4" t="s">
        <v>49</v>
      </c>
      <c r="I119" s="4">
        <v>115641</v>
      </c>
      <c r="J119" s="7"/>
      <c r="K119" s="7"/>
      <c r="L119" s="7"/>
    </row>
    <row r="120" spans="1:12" ht="14.25">
      <c r="A120" s="25"/>
      <c r="B120" s="26"/>
      <c r="C120" s="27"/>
      <c r="D120" s="3" t="s">
        <v>47</v>
      </c>
      <c r="E120" s="4">
        <v>15485588</v>
      </c>
      <c r="F120" s="4">
        <v>1235286</v>
      </c>
      <c r="G120" s="4" t="s">
        <v>49</v>
      </c>
      <c r="H120" s="4">
        <v>2137</v>
      </c>
      <c r="I120" s="4">
        <v>93841</v>
      </c>
      <c r="J120" s="7"/>
      <c r="K120" s="7"/>
      <c r="L120" s="7"/>
    </row>
    <row r="121" spans="1:12" ht="14.25">
      <c r="A121" s="33" t="s">
        <v>37</v>
      </c>
      <c r="B121" s="19" t="s">
        <v>25</v>
      </c>
      <c r="C121" s="21"/>
      <c r="D121" s="3" t="s">
        <v>42</v>
      </c>
      <c r="E121" s="5">
        <v>33653809</v>
      </c>
      <c r="F121" s="5">
        <v>2799573</v>
      </c>
      <c r="G121" s="5">
        <v>88565</v>
      </c>
      <c r="H121" s="5">
        <v>3170</v>
      </c>
      <c r="I121" s="5">
        <v>337824</v>
      </c>
      <c r="J121" s="7"/>
      <c r="K121" s="7"/>
      <c r="L121" s="7"/>
    </row>
    <row r="122" spans="1:12" ht="14.25">
      <c r="A122" s="34"/>
      <c r="B122" s="22"/>
      <c r="C122" s="24"/>
      <c r="D122" s="3" t="s">
        <v>44</v>
      </c>
      <c r="E122" s="4">
        <f>SUM(E125,E128,E131,E134,E137)</f>
        <v>29654929</v>
      </c>
      <c r="F122" s="4">
        <f>SUM(F125,F128,F131,F134,F137)</f>
        <v>2610838</v>
      </c>
      <c r="G122" s="4" t="s">
        <v>49</v>
      </c>
      <c r="H122" s="4">
        <f>SUM(H125,H128,H131,H134,H137)</f>
        <v>0</v>
      </c>
      <c r="I122" s="4">
        <f>SUM(I125,I128,I131,I134,I137)</f>
        <v>281119</v>
      </c>
      <c r="J122" s="7"/>
      <c r="K122" s="7"/>
      <c r="L122" s="7"/>
    </row>
    <row r="123" spans="1:12" ht="14.25">
      <c r="A123" s="34"/>
      <c r="B123" s="25"/>
      <c r="C123" s="27"/>
      <c r="D123" s="3" t="s">
        <v>47</v>
      </c>
      <c r="E123" s="4">
        <f>SUM(E126,E129,E132,E135,E138)</f>
        <v>29478154</v>
      </c>
      <c r="F123" s="4">
        <f>SUM(F126,F129,F132,F135,F138)</f>
        <v>2450817</v>
      </c>
      <c r="G123" s="4" t="s">
        <v>49</v>
      </c>
      <c r="H123" s="4">
        <f>SUM(H126,H129,H132,H135,H138)</f>
        <v>8972</v>
      </c>
      <c r="I123" s="4">
        <f>SUM(I126,I129,I132,I135,I138)</f>
        <v>237648</v>
      </c>
      <c r="J123" s="7"/>
      <c r="K123" s="7"/>
      <c r="L123" s="7"/>
    </row>
    <row r="124" spans="1:12" ht="14.25">
      <c r="A124" s="34"/>
      <c r="B124" s="19" t="s">
        <v>34</v>
      </c>
      <c r="C124" s="21"/>
      <c r="D124" s="3" t="s">
        <v>42</v>
      </c>
      <c r="E124" s="5">
        <v>31831332</v>
      </c>
      <c r="F124" s="5">
        <v>2767163</v>
      </c>
      <c r="G124" s="5">
        <v>88530</v>
      </c>
      <c r="H124" s="5">
        <v>1150</v>
      </c>
      <c r="I124" s="5">
        <v>251883</v>
      </c>
      <c r="J124" s="7"/>
      <c r="K124" s="7"/>
      <c r="L124" s="7"/>
    </row>
    <row r="125" spans="1:12" ht="14.25">
      <c r="A125" s="34"/>
      <c r="B125" s="22"/>
      <c r="C125" s="24"/>
      <c r="D125" s="3" t="s">
        <v>44</v>
      </c>
      <c r="E125" s="4">
        <v>27835989</v>
      </c>
      <c r="F125" s="4">
        <v>2581534</v>
      </c>
      <c r="G125" s="4" t="s">
        <v>49</v>
      </c>
      <c r="H125" s="4" t="s">
        <v>49</v>
      </c>
      <c r="I125" s="4">
        <v>205951</v>
      </c>
      <c r="J125" s="7"/>
      <c r="K125" s="7"/>
      <c r="L125" s="7"/>
    </row>
    <row r="126" spans="1:12" ht="14.25">
      <c r="A126" s="34"/>
      <c r="B126" s="25"/>
      <c r="C126" s="27"/>
      <c r="D126" s="3" t="s">
        <v>47</v>
      </c>
      <c r="E126" s="4">
        <v>28506606</v>
      </c>
      <c r="F126" s="4">
        <v>2427352</v>
      </c>
      <c r="G126" s="4" t="s">
        <v>49</v>
      </c>
      <c r="H126" s="4">
        <v>900</v>
      </c>
      <c r="I126" s="4">
        <v>172174</v>
      </c>
      <c r="J126" s="7"/>
      <c r="K126" s="7"/>
      <c r="L126" s="7"/>
    </row>
    <row r="127" spans="1:12" ht="14.25">
      <c r="A127" s="34"/>
      <c r="B127" s="19" t="s">
        <v>35</v>
      </c>
      <c r="C127" s="21"/>
      <c r="D127" s="3" t="s">
        <v>42</v>
      </c>
      <c r="E127" s="5">
        <v>1219734</v>
      </c>
      <c r="F127" s="5">
        <v>32410</v>
      </c>
      <c r="G127" s="5" t="s">
        <v>50</v>
      </c>
      <c r="H127" s="5">
        <v>2020</v>
      </c>
      <c r="I127" s="5">
        <v>85716</v>
      </c>
      <c r="J127" s="7"/>
      <c r="K127" s="7"/>
      <c r="L127" s="7"/>
    </row>
    <row r="128" spans="1:12" ht="14.25">
      <c r="A128" s="34"/>
      <c r="B128" s="22"/>
      <c r="C128" s="24"/>
      <c r="D128" s="3" t="s">
        <v>44</v>
      </c>
      <c r="E128" s="4">
        <v>1797827</v>
      </c>
      <c r="F128" s="4">
        <v>29304</v>
      </c>
      <c r="G128" s="4" t="s">
        <v>50</v>
      </c>
      <c r="H128" s="4" t="s">
        <v>49</v>
      </c>
      <c r="I128" s="4">
        <v>75090</v>
      </c>
      <c r="J128" s="7"/>
      <c r="K128" s="7"/>
      <c r="L128" s="7"/>
    </row>
    <row r="129" spans="1:12" ht="14.25">
      <c r="A129" s="34"/>
      <c r="B129" s="25"/>
      <c r="C129" s="27"/>
      <c r="D129" s="3" t="s">
        <v>47</v>
      </c>
      <c r="E129" s="4">
        <v>960475</v>
      </c>
      <c r="F129" s="4">
        <v>23435</v>
      </c>
      <c r="G129" s="4" t="s">
        <v>50</v>
      </c>
      <c r="H129" s="4">
        <v>8072</v>
      </c>
      <c r="I129" s="4">
        <v>65453</v>
      </c>
      <c r="J129" s="7"/>
      <c r="K129" s="7"/>
      <c r="L129" s="7"/>
    </row>
    <row r="130" spans="1:12" ht="14.25">
      <c r="A130" s="34"/>
      <c r="B130" s="19" t="s">
        <v>36</v>
      </c>
      <c r="C130" s="21"/>
      <c r="D130" s="3" t="s">
        <v>42</v>
      </c>
      <c r="E130" s="5">
        <v>18311</v>
      </c>
      <c r="F130" s="5" t="s">
        <v>50</v>
      </c>
      <c r="G130" s="5">
        <v>35</v>
      </c>
      <c r="H130" s="5" t="s">
        <v>50</v>
      </c>
      <c r="I130" s="5">
        <v>225</v>
      </c>
      <c r="J130" s="7"/>
      <c r="K130" s="7"/>
      <c r="L130" s="7"/>
    </row>
    <row r="131" spans="1:12" ht="14.25">
      <c r="A131" s="34"/>
      <c r="B131" s="22"/>
      <c r="C131" s="24"/>
      <c r="D131" s="3" t="s">
        <v>44</v>
      </c>
      <c r="E131" s="4">
        <v>21113</v>
      </c>
      <c r="F131" s="4" t="s">
        <v>50</v>
      </c>
      <c r="G131" s="4" t="s">
        <v>49</v>
      </c>
      <c r="H131" s="4" t="s">
        <v>50</v>
      </c>
      <c r="I131" s="4">
        <v>78</v>
      </c>
      <c r="J131" s="7"/>
      <c r="K131" s="7"/>
      <c r="L131" s="7"/>
    </row>
    <row r="132" spans="1:12" ht="14.25">
      <c r="A132" s="34"/>
      <c r="B132" s="25"/>
      <c r="C132" s="27"/>
      <c r="D132" s="3" t="s">
        <v>47</v>
      </c>
      <c r="E132" s="4">
        <v>11073</v>
      </c>
      <c r="F132" s="4">
        <v>30</v>
      </c>
      <c r="G132" s="4" t="s">
        <v>55</v>
      </c>
      <c r="H132" s="4" t="s">
        <v>50</v>
      </c>
      <c r="I132" s="4">
        <v>21</v>
      </c>
      <c r="J132" s="7"/>
      <c r="K132" s="7"/>
      <c r="L132" s="7"/>
    </row>
    <row r="133" spans="1:12" ht="14.25">
      <c r="A133" s="34"/>
      <c r="B133" s="39" t="s">
        <v>40</v>
      </c>
      <c r="C133" s="40"/>
      <c r="D133" s="3" t="s">
        <v>42</v>
      </c>
      <c r="E133" s="5">
        <v>584432</v>
      </c>
      <c r="F133" s="5" t="s">
        <v>50</v>
      </c>
      <c r="G133" s="5" t="s">
        <v>50</v>
      </c>
      <c r="H133" s="5" t="s">
        <v>50</v>
      </c>
      <c r="I133" s="5" t="s">
        <v>50</v>
      </c>
      <c r="J133" s="7"/>
      <c r="K133" s="7"/>
      <c r="L133" s="7"/>
    </row>
    <row r="134" spans="1:12" ht="14.25">
      <c r="A134" s="34"/>
      <c r="B134" s="41"/>
      <c r="C134" s="42"/>
      <c r="D134" s="3" t="s">
        <v>44</v>
      </c>
      <c r="E134" s="4" t="s">
        <v>50</v>
      </c>
      <c r="F134" s="4" t="s">
        <v>50</v>
      </c>
      <c r="G134" s="4" t="s">
        <v>50</v>
      </c>
      <c r="H134" s="4" t="s">
        <v>50</v>
      </c>
      <c r="I134" s="4" t="s">
        <v>50</v>
      </c>
      <c r="J134" s="7"/>
      <c r="K134" s="7"/>
      <c r="L134" s="7"/>
    </row>
    <row r="135" spans="1:12" ht="14.25">
      <c r="A135" s="35"/>
      <c r="B135" s="43"/>
      <c r="C135" s="44"/>
      <c r="D135" s="3" t="s">
        <v>47</v>
      </c>
      <c r="E135" s="4" t="s">
        <v>50</v>
      </c>
      <c r="F135" s="4" t="s">
        <v>50</v>
      </c>
      <c r="G135" s="4" t="s">
        <v>50</v>
      </c>
      <c r="H135" s="4" t="s">
        <v>50</v>
      </c>
      <c r="I135" s="4" t="s">
        <v>50</v>
      </c>
      <c r="J135" s="7"/>
      <c r="K135" s="7"/>
      <c r="L135" s="7"/>
    </row>
    <row r="136" spans="1:12" ht="14.25">
      <c r="A136" s="19" t="s">
        <v>33</v>
      </c>
      <c r="B136" s="20"/>
      <c r="C136" s="21"/>
      <c r="D136" s="3" t="s">
        <v>42</v>
      </c>
      <c r="E136" s="5" t="s">
        <v>50</v>
      </c>
      <c r="F136" s="5" t="s">
        <v>50</v>
      </c>
      <c r="G136" s="5" t="s">
        <v>50</v>
      </c>
      <c r="H136" s="5" t="s">
        <v>50</v>
      </c>
      <c r="I136" s="5" t="s">
        <v>50</v>
      </c>
      <c r="J136" s="7"/>
      <c r="K136" s="7"/>
      <c r="L136" s="7"/>
    </row>
    <row r="137" spans="1:12" ht="14.25">
      <c r="A137" s="22"/>
      <c r="B137" s="23"/>
      <c r="C137" s="24"/>
      <c r="D137" s="3" t="s">
        <v>44</v>
      </c>
      <c r="E137" s="5" t="s">
        <v>50</v>
      </c>
      <c r="F137" s="5" t="s">
        <v>50</v>
      </c>
      <c r="G137" s="5" t="s">
        <v>50</v>
      </c>
      <c r="H137" s="5" t="s">
        <v>50</v>
      </c>
      <c r="I137" s="5" t="s">
        <v>50</v>
      </c>
      <c r="J137" s="7"/>
      <c r="K137" s="7"/>
      <c r="L137" s="7"/>
    </row>
    <row r="138" spans="1:12" ht="14.25">
      <c r="A138" s="25"/>
      <c r="B138" s="26"/>
      <c r="C138" s="27"/>
      <c r="D138" s="3" t="s">
        <v>47</v>
      </c>
      <c r="E138" s="5" t="s">
        <v>50</v>
      </c>
      <c r="F138" s="5" t="s">
        <v>50</v>
      </c>
      <c r="G138" s="5" t="s">
        <v>50</v>
      </c>
      <c r="H138" s="5" t="s">
        <v>50</v>
      </c>
      <c r="I138" s="5" t="s">
        <v>50</v>
      </c>
      <c r="J138" s="7"/>
      <c r="K138" s="7"/>
      <c r="L138" s="7"/>
    </row>
    <row r="139" spans="1:9" s="14" customFormat="1" ht="9.75" customHeight="1">
      <c r="A139" s="56"/>
      <c r="B139" s="56"/>
      <c r="C139" s="56"/>
      <c r="D139" s="56"/>
      <c r="E139" s="56"/>
      <c r="F139" s="56"/>
      <c r="G139" s="56"/>
      <c r="H139" s="56"/>
      <c r="I139" s="56"/>
    </row>
    <row r="140" spans="1:9" ht="14.25">
      <c r="A140" s="28" t="s">
        <v>38</v>
      </c>
      <c r="B140" s="29"/>
      <c r="C140" s="29"/>
      <c r="D140" s="30"/>
      <c r="E140" s="2" t="s">
        <v>8</v>
      </c>
      <c r="F140" s="2" t="s">
        <v>9</v>
      </c>
      <c r="G140" s="2" t="s">
        <v>24</v>
      </c>
      <c r="H140" s="2" t="s">
        <v>16</v>
      </c>
      <c r="I140" s="2" t="s">
        <v>15</v>
      </c>
    </row>
    <row r="141" spans="1:12" ht="14.25">
      <c r="A141" s="19" t="s">
        <v>39</v>
      </c>
      <c r="B141" s="31"/>
      <c r="C141" s="32"/>
      <c r="D141" s="3" t="s">
        <v>42</v>
      </c>
      <c r="E141" s="5">
        <v>20007</v>
      </c>
      <c r="F141" s="8">
        <v>184127</v>
      </c>
      <c r="G141" s="8">
        <v>88556</v>
      </c>
      <c r="H141" s="8">
        <v>1159829</v>
      </c>
      <c r="I141" s="8">
        <v>25522</v>
      </c>
      <c r="J141" s="7"/>
      <c r="K141" s="7"/>
      <c r="L141" s="7"/>
    </row>
    <row r="142" spans="1:12" ht="14.25">
      <c r="A142" s="22"/>
      <c r="B142" s="23"/>
      <c r="C142" s="24"/>
      <c r="D142" s="3" t="s">
        <v>44</v>
      </c>
      <c r="E142" s="4">
        <v>16877</v>
      </c>
      <c r="F142" s="9">
        <v>160775</v>
      </c>
      <c r="G142" s="9">
        <v>80511</v>
      </c>
      <c r="H142" s="9">
        <v>697643</v>
      </c>
      <c r="I142" s="4" t="s">
        <v>49</v>
      </c>
      <c r="J142" s="7"/>
      <c r="K142" s="7"/>
      <c r="L142" s="7"/>
    </row>
    <row r="143" spans="1:12" ht="14.25">
      <c r="A143" s="25"/>
      <c r="B143" s="26"/>
      <c r="C143" s="27"/>
      <c r="D143" s="3" t="s">
        <v>47</v>
      </c>
      <c r="E143" s="4">
        <v>22238</v>
      </c>
      <c r="F143" s="9">
        <v>155215</v>
      </c>
      <c r="G143" s="9">
        <v>88266</v>
      </c>
      <c r="H143" s="9">
        <v>693334</v>
      </c>
      <c r="I143" s="4" t="s">
        <v>49</v>
      </c>
      <c r="J143" s="7"/>
      <c r="K143" s="7"/>
      <c r="L143" s="7"/>
    </row>
    <row r="144" spans="1:12" ht="14.25">
      <c r="A144" s="33" t="s">
        <v>37</v>
      </c>
      <c r="B144" s="19" t="s">
        <v>29</v>
      </c>
      <c r="C144" s="21"/>
      <c r="D144" s="3" t="s">
        <v>42</v>
      </c>
      <c r="E144" s="5">
        <v>35103</v>
      </c>
      <c r="F144" s="8">
        <v>383974</v>
      </c>
      <c r="G144" s="8">
        <v>185984</v>
      </c>
      <c r="H144" s="8">
        <v>2662964</v>
      </c>
      <c r="I144" s="8">
        <v>85462</v>
      </c>
      <c r="J144" s="7"/>
      <c r="K144" s="7"/>
      <c r="L144" s="7"/>
    </row>
    <row r="145" spans="1:12" ht="14.25">
      <c r="A145" s="34"/>
      <c r="B145" s="22"/>
      <c r="C145" s="24"/>
      <c r="D145" s="3" t="s">
        <v>44</v>
      </c>
      <c r="E145" s="4">
        <f aca="true" t="shared" si="8" ref="E145:H146">SUM(E148,E151,E154,E157)</f>
        <v>39142</v>
      </c>
      <c r="F145" s="4">
        <f t="shared" si="8"/>
        <v>363390</v>
      </c>
      <c r="G145" s="4">
        <f t="shared" si="8"/>
        <v>162157</v>
      </c>
      <c r="H145" s="4">
        <f t="shared" si="8"/>
        <v>1591975</v>
      </c>
      <c r="I145" s="4" t="s">
        <v>49</v>
      </c>
      <c r="J145" s="7"/>
      <c r="K145" s="7"/>
      <c r="L145" s="7"/>
    </row>
    <row r="146" spans="1:12" ht="14.25">
      <c r="A146" s="34"/>
      <c r="B146" s="25"/>
      <c r="C146" s="27"/>
      <c r="D146" s="3" t="s">
        <v>47</v>
      </c>
      <c r="E146" s="4">
        <f t="shared" si="8"/>
        <v>40085</v>
      </c>
      <c r="F146" s="4">
        <f t="shared" si="8"/>
        <v>347492</v>
      </c>
      <c r="G146" s="4">
        <f t="shared" si="8"/>
        <v>170604</v>
      </c>
      <c r="H146" s="4">
        <f t="shared" si="8"/>
        <v>1610945</v>
      </c>
      <c r="I146" s="4" t="s">
        <v>49</v>
      </c>
      <c r="J146" s="7"/>
      <c r="K146" s="7"/>
      <c r="L146" s="7"/>
    </row>
    <row r="147" spans="1:12" ht="14.25">
      <c r="A147" s="34"/>
      <c r="B147" s="19" t="s">
        <v>34</v>
      </c>
      <c r="C147" s="21"/>
      <c r="D147" s="3" t="s">
        <v>42</v>
      </c>
      <c r="E147" s="5">
        <v>33703</v>
      </c>
      <c r="F147" s="5">
        <v>378224</v>
      </c>
      <c r="G147" s="5">
        <v>176444</v>
      </c>
      <c r="H147" s="5">
        <v>2070346</v>
      </c>
      <c r="I147" s="5">
        <v>84442</v>
      </c>
      <c r="J147" s="7"/>
      <c r="K147" s="7"/>
      <c r="L147" s="7"/>
    </row>
    <row r="148" spans="1:12" ht="14.25">
      <c r="A148" s="34"/>
      <c r="B148" s="22"/>
      <c r="C148" s="24"/>
      <c r="D148" s="3" t="s">
        <v>44</v>
      </c>
      <c r="E148" s="4">
        <v>37742</v>
      </c>
      <c r="F148" s="4">
        <v>362870</v>
      </c>
      <c r="G148" s="4">
        <v>154857</v>
      </c>
      <c r="H148" s="4">
        <v>1586286</v>
      </c>
      <c r="I148" s="4" t="s">
        <v>49</v>
      </c>
      <c r="J148" s="7"/>
      <c r="K148" s="7"/>
      <c r="L148" s="7"/>
    </row>
    <row r="149" spans="1:12" ht="14.25">
      <c r="A149" s="34"/>
      <c r="B149" s="25"/>
      <c r="C149" s="27"/>
      <c r="D149" s="3" t="s">
        <v>47</v>
      </c>
      <c r="E149" s="4">
        <v>38472</v>
      </c>
      <c r="F149" s="4">
        <v>346967</v>
      </c>
      <c r="G149" s="4">
        <v>162004</v>
      </c>
      <c r="H149" s="4">
        <v>1604514</v>
      </c>
      <c r="I149" s="4" t="s">
        <v>49</v>
      </c>
      <c r="J149" s="7"/>
      <c r="K149" s="7"/>
      <c r="L149" s="7"/>
    </row>
    <row r="150" spans="1:12" ht="14.25">
      <c r="A150" s="34"/>
      <c r="B150" s="19" t="s">
        <v>35</v>
      </c>
      <c r="C150" s="21"/>
      <c r="D150" s="3" t="s">
        <v>42</v>
      </c>
      <c r="E150" s="5">
        <v>1400</v>
      </c>
      <c r="F150" s="5">
        <v>5200</v>
      </c>
      <c r="G150" s="5">
        <v>9540</v>
      </c>
      <c r="H150" s="5">
        <v>7171</v>
      </c>
      <c r="I150" s="5">
        <v>1020</v>
      </c>
      <c r="J150" s="7"/>
      <c r="K150" s="7"/>
      <c r="L150" s="7"/>
    </row>
    <row r="151" spans="1:12" ht="14.25">
      <c r="A151" s="34"/>
      <c r="B151" s="22"/>
      <c r="C151" s="24"/>
      <c r="D151" s="3" t="s">
        <v>44</v>
      </c>
      <c r="E151" s="4">
        <v>1400</v>
      </c>
      <c r="F151" s="4" t="s">
        <v>50</v>
      </c>
      <c r="G151" s="4">
        <v>7300</v>
      </c>
      <c r="H151" s="4">
        <v>5689</v>
      </c>
      <c r="I151" s="4" t="s">
        <v>49</v>
      </c>
      <c r="J151" s="7"/>
      <c r="K151" s="7"/>
      <c r="L151" s="7"/>
    </row>
    <row r="152" spans="1:12" ht="14.25">
      <c r="A152" s="34"/>
      <c r="B152" s="25"/>
      <c r="C152" s="27"/>
      <c r="D152" s="3" t="s">
        <v>47</v>
      </c>
      <c r="E152" s="4">
        <v>1613</v>
      </c>
      <c r="F152" s="4" t="s">
        <v>50</v>
      </c>
      <c r="G152" s="4">
        <v>8600</v>
      </c>
      <c r="H152" s="4">
        <v>6431</v>
      </c>
      <c r="I152" s="4" t="s">
        <v>50</v>
      </c>
      <c r="J152" s="7"/>
      <c r="K152" s="7"/>
      <c r="L152" s="7"/>
    </row>
    <row r="153" spans="1:12" ht="14.25">
      <c r="A153" s="34"/>
      <c r="B153" s="19" t="s">
        <v>36</v>
      </c>
      <c r="C153" s="21"/>
      <c r="D153" s="3" t="s">
        <v>42</v>
      </c>
      <c r="E153" s="5" t="s">
        <v>50</v>
      </c>
      <c r="F153" s="5">
        <v>550</v>
      </c>
      <c r="G153" s="5" t="s">
        <v>50</v>
      </c>
      <c r="H153" s="5">
        <v>1015</v>
      </c>
      <c r="I153" s="5" t="s">
        <v>50</v>
      </c>
      <c r="J153" s="7"/>
      <c r="K153" s="7"/>
      <c r="L153" s="7"/>
    </row>
    <row r="154" spans="1:12" ht="14.25">
      <c r="A154" s="34"/>
      <c r="B154" s="22"/>
      <c r="C154" s="24"/>
      <c r="D154" s="3" t="s">
        <v>44</v>
      </c>
      <c r="E154" s="4" t="s">
        <v>50</v>
      </c>
      <c r="F154" s="4">
        <v>520</v>
      </c>
      <c r="G154" s="4" t="s">
        <v>50</v>
      </c>
      <c r="H154" s="4" t="s">
        <v>50</v>
      </c>
      <c r="I154" s="4" t="s">
        <v>49</v>
      </c>
      <c r="J154" s="7"/>
      <c r="K154" s="7"/>
      <c r="L154" s="7"/>
    </row>
    <row r="155" spans="1:12" ht="14.25">
      <c r="A155" s="34"/>
      <c r="B155" s="25"/>
      <c r="C155" s="27"/>
      <c r="D155" s="3" t="s">
        <v>47</v>
      </c>
      <c r="E155" s="4" t="s">
        <v>50</v>
      </c>
      <c r="F155" s="4">
        <v>525</v>
      </c>
      <c r="G155" s="4" t="s">
        <v>50</v>
      </c>
      <c r="H155" s="4" t="s">
        <v>50</v>
      </c>
      <c r="I155" s="4" t="s">
        <v>50</v>
      </c>
      <c r="J155" s="7"/>
      <c r="K155" s="7"/>
      <c r="L155" s="7"/>
    </row>
    <row r="156" spans="1:12" ht="14.25">
      <c r="A156" s="34"/>
      <c r="B156" s="39" t="s">
        <v>40</v>
      </c>
      <c r="C156" s="40"/>
      <c r="D156" s="3" t="s">
        <v>42</v>
      </c>
      <c r="E156" s="5" t="s">
        <v>50</v>
      </c>
      <c r="F156" s="5" t="s">
        <v>50</v>
      </c>
      <c r="G156" s="5" t="s">
        <v>50</v>
      </c>
      <c r="H156" s="5">
        <v>584432</v>
      </c>
      <c r="I156" s="5" t="s">
        <v>50</v>
      </c>
      <c r="J156" s="7"/>
      <c r="K156" s="7"/>
      <c r="L156" s="7"/>
    </row>
    <row r="157" spans="1:12" ht="14.25">
      <c r="A157" s="34"/>
      <c r="B157" s="41"/>
      <c r="C157" s="42"/>
      <c r="D157" s="3" t="s">
        <v>44</v>
      </c>
      <c r="E157" s="4" t="s">
        <v>50</v>
      </c>
      <c r="F157" s="4" t="s">
        <v>50</v>
      </c>
      <c r="G157" s="4" t="s">
        <v>50</v>
      </c>
      <c r="H157" s="4" t="s">
        <v>50</v>
      </c>
      <c r="I157" s="4" t="s">
        <v>50</v>
      </c>
      <c r="J157" s="7"/>
      <c r="K157" s="7"/>
      <c r="L157" s="7"/>
    </row>
    <row r="158" spans="1:12" ht="14.25">
      <c r="A158" s="35"/>
      <c r="B158" s="43"/>
      <c r="C158" s="44"/>
      <c r="D158" s="3" t="s">
        <v>47</v>
      </c>
      <c r="E158" s="4" t="s">
        <v>50</v>
      </c>
      <c r="F158" s="4" t="s">
        <v>50</v>
      </c>
      <c r="G158" s="4" t="s">
        <v>50</v>
      </c>
      <c r="H158" s="4" t="s">
        <v>50</v>
      </c>
      <c r="I158" s="4" t="s">
        <v>50</v>
      </c>
      <c r="J158" s="7"/>
      <c r="K158" s="7"/>
      <c r="L158" s="7"/>
    </row>
    <row r="159" spans="1:12" ht="14.25">
      <c r="A159" s="19" t="s">
        <v>33</v>
      </c>
      <c r="B159" s="20"/>
      <c r="C159" s="21"/>
      <c r="D159" s="3" t="s">
        <v>42</v>
      </c>
      <c r="E159" s="5" t="s">
        <v>50</v>
      </c>
      <c r="F159" s="5" t="s">
        <v>50</v>
      </c>
      <c r="G159" s="5" t="s">
        <v>50</v>
      </c>
      <c r="H159" s="5" t="s">
        <v>50</v>
      </c>
      <c r="I159" s="5" t="s">
        <v>50</v>
      </c>
      <c r="J159" s="7"/>
      <c r="K159" s="7"/>
      <c r="L159" s="7"/>
    </row>
    <row r="160" spans="1:12" ht="14.25">
      <c r="A160" s="22"/>
      <c r="B160" s="23"/>
      <c r="C160" s="24"/>
      <c r="D160" s="3" t="s">
        <v>44</v>
      </c>
      <c r="E160" s="5" t="s">
        <v>50</v>
      </c>
      <c r="F160" s="5" t="s">
        <v>50</v>
      </c>
      <c r="G160" s="5" t="s">
        <v>50</v>
      </c>
      <c r="H160" s="5" t="s">
        <v>50</v>
      </c>
      <c r="I160" s="5" t="s">
        <v>50</v>
      </c>
      <c r="J160" s="7"/>
      <c r="K160" s="7"/>
      <c r="L160" s="7"/>
    </row>
    <row r="161" spans="1:12" ht="14.25">
      <c r="A161" s="25"/>
      <c r="B161" s="26"/>
      <c r="C161" s="27"/>
      <c r="D161" s="3" t="s">
        <v>47</v>
      </c>
      <c r="E161" s="5" t="s">
        <v>50</v>
      </c>
      <c r="F161" s="5" t="s">
        <v>50</v>
      </c>
      <c r="G161" s="5" t="s">
        <v>50</v>
      </c>
      <c r="H161" s="5" t="s">
        <v>50</v>
      </c>
      <c r="I161" s="5" t="s">
        <v>50</v>
      </c>
      <c r="J161" s="7"/>
      <c r="K161" s="7"/>
      <c r="L161" s="7"/>
    </row>
    <row r="162" spans="1:9" s="14" customFormat="1" ht="9.75" customHeight="1">
      <c r="A162" s="56"/>
      <c r="B162" s="56"/>
      <c r="C162" s="56"/>
      <c r="D162" s="56"/>
      <c r="E162" s="56"/>
      <c r="F162" s="56"/>
      <c r="G162" s="56"/>
      <c r="H162" s="56"/>
      <c r="I162" s="56"/>
    </row>
    <row r="163" spans="1:9" ht="14.25">
      <c r="A163" s="28" t="s">
        <v>38</v>
      </c>
      <c r="B163" s="29"/>
      <c r="C163" s="29"/>
      <c r="D163" s="30"/>
      <c r="E163" s="2" t="s">
        <v>51</v>
      </c>
      <c r="F163" s="2" t="s">
        <v>52</v>
      </c>
      <c r="G163" s="2" t="s">
        <v>26</v>
      </c>
      <c r="H163" s="2" t="s">
        <v>27</v>
      </c>
      <c r="I163" s="2" t="s">
        <v>28</v>
      </c>
    </row>
    <row r="164" spans="1:12" ht="14.25">
      <c r="A164" s="19" t="s">
        <v>39</v>
      </c>
      <c r="B164" s="31"/>
      <c r="C164" s="32"/>
      <c r="D164" s="3" t="s">
        <v>42</v>
      </c>
      <c r="E164" s="8">
        <v>806672</v>
      </c>
      <c r="F164" s="6" t="s">
        <v>50</v>
      </c>
      <c r="G164" s="4">
        <v>119302</v>
      </c>
      <c r="H164" s="4">
        <v>85697</v>
      </c>
      <c r="I164" s="4">
        <v>27590</v>
      </c>
      <c r="J164" s="7"/>
      <c r="K164" s="7"/>
      <c r="L164" s="7"/>
    </row>
    <row r="165" spans="1:12" ht="14.25">
      <c r="A165" s="22"/>
      <c r="B165" s="23"/>
      <c r="C165" s="24"/>
      <c r="D165" s="3" t="s">
        <v>44</v>
      </c>
      <c r="E165" s="9">
        <v>708154</v>
      </c>
      <c r="F165" s="4" t="s">
        <v>50</v>
      </c>
      <c r="G165" s="4">
        <v>130593</v>
      </c>
      <c r="H165" s="4">
        <v>85735</v>
      </c>
      <c r="I165" s="4">
        <v>37635</v>
      </c>
      <c r="J165" s="7"/>
      <c r="K165" s="7"/>
      <c r="L165" s="7"/>
    </row>
    <row r="166" spans="1:12" ht="14.25">
      <c r="A166" s="25"/>
      <c r="B166" s="26"/>
      <c r="C166" s="27"/>
      <c r="D166" s="3" t="s">
        <v>47</v>
      </c>
      <c r="E166" s="9">
        <v>633593</v>
      </c>
      <c r="F166" s="4" t="s">
        <v>50</v>
      </c>
      <c r="G166" s="4">
        <v>131045</v>
      </c>
      <c r="H166" s="4">
        <v>117393</v>
      </c>
      <c r="I166" s="4">
        <v>48598</v>
      </c>
      <c r="J166" s="7"/>
      <c r="K166" s="7"/>
      <c r="L166" s="7"/>
    </row>
    <row r="167" spans="1:12" ht="14.25">
      <c r="A167" s="33" t="s">
        <v>37</v>
      </c>
      <c r="B167" s="19" t="s">
        <v>25</v>
      </c>
      <c r="C167" s="21"/>
      <c r="D167" s="3" t="s">
        <v>42</v>
      </c>
      <c r="E167" s="8">
        <v>1347768</v>
      </c>
      <c r="F167" s="6" t="s">
        <v>50</v>
      </c>
      <c r="G167" s="4">
        <v>245343</v>
      </c>
      <c r="H167" s="4">
        <v>238790</v>
      </c>
      <c r="I167" s="4">
        <v>76782</v>
      </c>
      <c r="J167" s="7"/>
      <c r="K167" s="7"/>
      <c r="L167" s="7"/>
    </row>
    <row r="168" spans="1:12" ht="14.25">
      <c r="A168" s="34"/>
      <c r="B168" s="22"/>
      <c r="C168" s="24"/>
      <c r="D168" s="3" t="s">
        <v>44</v>
      </c>
      <c r="E168" s="9">
        <f>SUM(E171,E174,E177,E180)</f>
        <v>1185339</v>
      </c>
      <c r="F168" s="4" t="s">
        <v>50</v>
      </c>
      <c r="G168" s="9">
        <f aca="true" t="shared" si="9" ref="G168:I169">SUM(G171,G174,G177,G180)</f>
        <v>265628</v>
      </c>
      <c r="H168" s="9">
        <f t="shared" si="9"/>
        <v>234847</v>
      </c>
      <c r="I168" s="9">
        <f t="shared" si="9"/>
        <v>96459</v>
      </c>
      <c r="J168" s="7"/>
      <c r="K168" s="7"/>
      <c r="L168" s="7"/>
    </row>
    <row r="169" spans="1:12" ht="14.25">
      <c r="A169" s="34"/>
      <c r="B169" s="25"/>
      <c r="C169" s="27"/>
      <c r="D169" s="3" t="s">
        <v>47</v>
      </c>
      <c r="E169" s="9">
        <f>SUM(E172,E175,E178,E181)</f>
        <v>1148405</v>
      </c>
      <c r="F169" s="4" t="s">
        <v>50</v>
      </c>
      <c r="G169" s="9">
        <f t="shared" si="9"/>
        <v>270956</v>
      </c>
      <c r="H169" s="9">
        <f t="shared" si="9"/>
        <v>268687</v>
      </c>
      <c r="I169" s="9">
        <f t="shared" si="9"/>
        <v>111413</v>
      </c>
      <c r="J169" s="7"/>
      <c r="K169" s="7"/>
      <c r="L169" s="7"/>
    </row>
    <row r="170" spans="1:12" ht="14.25">
      <c r="A170" s="34"/>
      <c r="B170" s="19" t="s">
        <v>34</v>
      </c>
      <c r="C170" s="21"/>
      <c r="D170" s="3" t="s">
        <v>42</v>
      </c>
      <c r="E170" s="5">
        <v>1328191</v>
      </c>
      <c r="F170" s="6" t="s">
        <v>50</v>
      </c>
      <c r="G170" s="4">
        <v>245343</v>
      </c>
      <c r="H170" s="4">
        <v>211237</v>
      </c>
      <c r="I170" s="4">
        <v>76092</v>
      </c>
      <c r="J170" s="7"/>
      <c r="K170" s="7"/>
      <c r="L170" s="7"/>
    </row>
    <row r="171" spans="1:12" ht="14.25">
      <c r="A171" s="34"/>
      <c r="B171" s="22"/>
      <c r="C171" s="24"/>
      <c r="D171" s="3" t="s">
        <v>44</v>
      </c>
      <c r="E171" s="4">
        <v>1161814</v>
      </c>
      <c r="F171" s="4" t="s">
        <v>50</v>
      </c>
      <c r="G171" s="4">
        <v>265628</v>
      </c>
      <c r="H171" s="4">
        <v>219547</v>
      </c>
      <c r="I171" s="4">
        <v>96092</v>
      </c>
      <c r="J171" s="7"/>
      <c r="K171" s="7"/>
      <c r="L171" s="7"/>
    </row>
    <row r="172" spans="1:12" ht="14.25">
      <c r="A172" s="34"/>
      <c r="B172" s="25"/>
      <c r="C172" s="27"/>
      <c r="D172" s="3" t="s">
        <v>47</v>
      </c>
      <c r="E172" s="4">
        <v>1130235</v>
      </c>
      <c r="F172" s="4" t="s">
        <v>50</v>
      </c>
      <c r="G172" s="4">
        <v>270956</v>
      </c>
      <c r="H172" s="4">
        <v>253572</v>
      </c>
      <c r="I172" s="4">
        <v>110835</v>
      </c>
      <c r="J172" s="7"/>
      <c r="K172" s="7"/>
      <c r="L172" s="7"/>
    </row>
    <row r="173" spans="1:12" ht="14.25">
      <c r="A173" s="34"/>
      <c r="B173" s="19" t="s">
        <v>35</v>
      </c>
      <c r="C173" s="21"/>
      <c r="D173" s="3" t="s">
        <v>42</v>
      </c>
      <c r="E173" s="5">
        <v>19577</v>
      </c>
      <c r="F173" s="6" t="s">
        <v>50</v>
      </c>
      <c r="G173" s="4" t="s">
        <v>50</v>
      </c>
      <c r="H173" s="4">
        <v>27553</v>
      </c>
      <c r="I173" s="4" t="s">
        <v>50</v>
      </c>
      <c r="J173" s="7"/>
      <c r="K173" s="7"/>
      <c r="L173" s="7"/>
    </row>
    <row r="174" spans="1:12" ht="14.25">
      <c r="A174" s="34"/>
      <c r="B174" s="22"/>
      <c r="C174" s="24"/>
      <c r="D174" s="3" t="s">
        <v>44</v>
      </c>
      <c r="E174" s="4">
        <v>23525</v>
      </c>
      <c r="F174" s="4" t="s">
        <v>50</v>
      </c>
      <c r="G174" s="4" t="s">
        <v>50</v>
      </c>
      <c r="H174" s="4">
        <v>15300</v>
      </c>
      <c r="I174" s="4" t="s">
        <v>50</v>
      </c>
      <c r="J174" s="7"/>
      <c r="K174" s="7"/>
      <c r="L174" s="7"/>
    </row>
    <row r="175" spans="1:12" ht="14.25">
      <c r="A175" s="34"/>
      <c r="B175" s="25"/>
      <c r="C175" s="27"/>
      <c r="D175" s="3" t="s">
        <v>47</v>
      </c>
      <c r="E175" s="4">
        <v>18170</v>
      </c>
      <c r="F175" s="4" t="s">
        <v>50</v>
      </c>
      <c r="G175" s="4" t="s">
        <v>50</v>
      </c>
      <c r="H175" s="4">
        <v>15115</v>
      </c>
      <c r="I175" s="4" t="s">
        <v>50</v>
      </c>
      <c r="J175" s="7"/>
      <c r="K175" s="7"/>
      <c r="L175" s="7"/>
    </row>
    <row r="176" spans="1:12" ht="14.25">
      <c r="A176" s="34"/>
      <c r="B176" s="19" t="s">
        <v>36</v>
      </c>
      <c r="C176" s="21"/>
      <c r="D176" s="3" t="s">
        <v>42</v>
      </c>
      <c r="E176" s="5" t="s">
        <v>50</v>
      </c>
      <c r="F176" s="6" t="s">
        <v>50</v>
      </c>
      <c r="G176" s="4" t="s">
        <v>50</v>
      </c>
      <c r="H176" s="4" t="s">
        <v>50</v>
      </c>
      <c r="I176" s="4">
        <v>690</v>
      </c>
      <c r="J176" s="7"/>
      <c r="K176" s="7"/>
      <c r="L176" s="7"/>
    </row>
    <row r="177" spans="1:12" ht="14.25">
      <c r="A177" s="34"/>
      <c r="B177" s="22"/>
      <c r="C177" s="24"/>
      <c r="D177" s="3" t="s">
        <v>44</v>
      </c>
      <c r="E177" s="4" t="s">
        <v>50</v>
      </c>
      <c r="F177" s="4" t="s">
        <v>50</v>
      </c>
      <c r="G177" s="4" t="s">
        <v>50</v>
      </c>
      <c r="H177" s="4" t="s">
        <v>50</v>
      </c>
      <c r="I177" s="4">
        <v>367</v>
      </c>
      <c r="J177" s="7"/>
      <c r="K177" s="7"/>
      <c r="L177" s="7"/>
    </row>
    <row r="178" spans="1:12" ht="14.25">
      <c r="A178" s="34"/>
      <c r="B178" s="25"/>
      <c r="C178" s="27"/>
      <c r="D178" s="3" t="s">
        <v>47</v>
      </c>
      <c r="E178" s="4" t="s">
        <v>50</v>
      </c>
      <c r="F178" s="4" t="s">
        <v>50</v>
      </c>
      <c r="G178" s="4" t="s">
        <v>50</v>
      </c>
      <c r="H178" s="4" t="s">
        <v>50</v>
      </c>
      <c r="I178" s="4">
        <v>578</v>
      </c>
      <c r="J178" s="7"/>
      <c r="K178" s="7"/>
      <c r="L178" s="7"/>
    </row>
    <row r="179" spans="1:12" ht="14.25">
      <c r="A179" s="34"/>
      <c r="B179" s="39" t="s">
        <v>40</v>
      </c>
      <c r="C179" s="40"/>
      <c r="D179" s="3" t="s">
        <v>42</v>
      </c>
      <c r="E179" s="5" t="s">
        <v>50</v>
      </c>
      <c r="F179" s="6" t="s">
        <v>50</v>
      </c>
      <c r="G179" s="4" t="s">
        <v>50</v>
      </c>
      <c r="H179" s="4" t="s">
        <v>50</v>
      </c>
      <c r="I179" s="4" t="s">
        <v>50</v>
      </c>
      <c r="J179" s="7"/>
      <c r="K179" s="7"/>
      <c r="L179" s="7"/>
    </row>
    <row r="180" spans="1:12" ht="14.25">
      <c r="A180" s="34"/>
      <c r="B180" s="41"/>
      <c r="C180" s="42"/>
      <c r="D180" s="3" t="s">
        <v>44</v>
      </c>
      <c r="E180" s="4" t="s">
        <v>50</v>
      </c>
      <c r="F180" s="4" t="s">
        <v>50</v>
      </c>
      <c r="G180" s="4" t="s">
        <v>50</v>
      </c>
      <c r="H180" s="4" t="s">
        <v>50</v>
      </c>
      <c r="I180" s="4" t="s">
        <v>50</v>
      </c>
      <c r="J180" s="7"/>
      <c r="K180" s="7"/>
      <c r="L180" s="7"/>
    </row>
    <row r="181" spans="1:12" ht="14.25">
      <c r="A181" s="35"/>
      <c r="B181" s="43"/>
      <c r="C181" s="44"/>
      <c r="D181" s="3" t="s">
        <v>47</v>
      </c>
      <c r="E181" s="4" t="s">
        <v>50</v>
      </c>
      <c r="F181" s="4" t="s">
        <v>50</v>
      </c>
      <c r="G181" s="4" t="s">
        <v>50</v>
      </c>
      <c r="H181" s="4" t="s">
        <v>50</v>
      </c>
      <c r="I181" s="4" t="s">
        <v>50</v>
      </c>
      <c r="J181" s="7"/>
      <c r="K181" s="7"/>
      <c r="L181" s="7"/>
    </row>
    <row r="182" spans="1:12" ht="14.25">
      <c r="A182" s="19" t="s">
        <v>33</v>
      </c>
      <c r="B182" s="20"/>
      <c r="C182" s="21"/>
      <c r="D182" s="3" t="s">
        <v>42</v>
      </c>
      <c r="E182" s="5" t="s">
        <v>50</v>
      </c>
      <c r="F182" s="6" t="s">
        <v>50</v>
      </c>
      <c r="G182" s="4" t="s">
        <v>50</v>
      </c>
      <c r="H182" s="4" t="s">
        <v>50</v>
      </c>
      <c r="I182" s="4" t="s">
        <v>50</v>
      </c>
      <c r="J182" s="7"/>
      <c r="K182" s="7"/>
      <c r="L182" s="7"/>
    </row>
    <row r="183" spans="1:12" ht="14.25">
      <c r="A183" s="22"/>
      <c r="B183" s="23"/>
      <c r="C183" s="24"/>
      <c r="D183" s="3" t="s">
        <v>44</v>
      </c>
      <c r="E183" s="5" t="s">
        <v>50</v>
      </c>
      <c r="F183" s="5" t="s">
        <v>50</v>
      </c>
      <c r="G183" s="5" t="s">
        <v>50</v>
      </c>
      <c r="H183" s="5" t="s">
        <v>50</v>
      </c>
      <c r="I183" s="5" t="s">
        <v>50</v>
      </c>
      <c r="J183" s="7"/>
      <c r="K183" s="7"/>
      <c r="L183" s="7"/>
    </row>
    <row r="184" spans="1:12" ht="14.25">
      <c r="A184" s="25"/>
      <c r="B184" s="26"/>
      <c r="C184" s="27"/>
      <c r="D184" s="3" t="s">
        <v>47</v>
      </c>
      <c r="E184" s="5" t="s">
        <v>50</v>
      </c>
      <c r="F184" s="5" t="s">
        <v>50</v>
      </c>
      <c r="G184" s="5" t="s">
        <v>50</v>
      </c>
      <c r="H184" s="5" t="s">
        <v>50</v>
      </c>
      <c r="I184" s="5" t="s">
        <v>50</v>
      </c>
      <c r="J184" s="7"/>
      <c r="K184" s="7"/>
      <c r="L184" s="7"/>
    </row>
    <row r="185" spans="1:9" ht="14.25" customHeight="1">
      <c r="A185" s="26"/>
      <c r="B185" s="26"/>
      <c r="C185" s="26"/>
      <c r="D185" s="26"/>
      <c r="E185" s="26"/>
      <c r="F185" s="26"/>
      <c r="G185" s="26"/>
      <c r="H185" s="26"/>
      <c r="I185" s="26"/>
    </row>
    <row r="186" spans="1:9" ht="14.25">
      <c r="A186" s="28" t="s">
        <v>38</v>
      </c>
      <c r="B186" s="29"/>
      <c r="C186" s="29"/>
      <c r="D186" s="30"/>
      <c r="E186" s="2" t="s">
        <v>17</v>
      </c>
      <c r="F186" s="2" t="s">
        <v>18</v>
      </c>
      <c r="G186" s="2" t="s">
        <v>19</v>
      </c>
      <c r="H186" s="2" t="s">
        <v>20</v>
      </c>
      <c r="I186" s="2" t="s">
        <v>45</v>
      </c>
    </row>
    <row r="187" spans="1:12" ht="14.25">
      <c r="A187" s="19" t="s">
        <v>39</v>
      </c>
      <c r="B187" s="31"/>
      <c r="C187" s="32"/>
      <c r="D187" s="3" t="s">
        <v>42</v>
      </c>
      <c r="E187" s="4">
        <v>382823</v>
      </c>
      <c r="F187" s="4">
        <v>166608</v>
      </c>
      <c r="G187" s="4">
        <v>870344</v>
      </c>
      <c r="H187" s="4">
        <v>10580487</v>
      </c>
      <c r="I187" s="4" t="s">
        <v>50</v>
      </c>
      <c r="J187" s="7"/>
      <c r="K187" s="7"/>
      <c r="L187" s="7"/>
    </row>
    <row r="188" spans="1:12" ht="14.25">
      <c r="A188" s="22"/>
      <c r="B188" s="23"/>
      <c r="C188" s="24"/>
      <c r="D188" s="3" t="s">
        <v>44</v>
      </c>
      <c r="E188" s="4" t="s">
        <v>49</v>
      </c>
      <c r="F188" s="4">
        <v>169079</v>
      </c>
      <c r="G188" s="4">
        <v>986748</v>
      </c>
      <c r="H188" s="4">
        <v>1094762</v>
      </c>
      <c r="I188" s="4">
        <v>7868361</v>
      </c>
      <c r="J188" s="7"/>
      <c r="K188" s="7"/>
      <c r="L188" s="7"/>
    </row>
    <row r="189" spans="1:12" ht="14.25">
      <c r="A189" s="25"/>
      <c r="B189" s="26"/>
      <c r="C189" s="27"/>
      <c r="D189" s="3" t="s">
        <v>47</v>
      </c>
      <c r="E189" s="4" t="s">
        <v>49</v>
      </c>
      <c r="F189" s="4">
        <v>185522</v>
      </c>
      <c r="G189" s="4">
        <v>992924</v>
      </c>
      <c r="H189" s="4">
        <v>1025209</v>
      </c>
      <c r="I189" s="4">
        <v>6653479</v>
      </c>
      <c r="J189" s="7"/>
      <c r="K189" s="7"/>
      <c r="L189" s="7"/>
    </row>
    <row r="190" spans="1:12" ht="14.25">
      <c r="A190" s="33" t="s">
        <v>37</v>
      </c>
      <c r="B190" s="19" t="s">
        <v>25</v>
      </c>
      <c r="C190" s="21"/>
      <c r="D190" s="3" t="s">
        <v>42</v>
      </c>
      <c r="E190" s="4">
        <v>902779</v>
      </c>
      <c r="F190" s="4">
        <v>432947</v>
      </c>
      <c r="G190" s="4">
        <v>1969460</v>
      </c>
      <c r="H190" s="4">
        <v>16545661</v>
      </c>
      <c r="I190" s="4" t="s">
        <v>50</v>
      </c>
      <c r="J190" s="7"/>
      <c r="K190" s="7"/>
      <c r="L190" s="7"/>
    </row>
    <row r="191" spans="1:12" ht="14.25">
      <c r="A191" s="34"/>
      <c r="B191" s="22"/>
      <c r="C191" s="24"/>
      <c r="D191" s="3" t="s">
        <v>44</v>
      </c>
      <c r="E191" s="4" t="s">
        <v>49</v>
      </c>
      <c r="F191" s="4">
        <f aca="true" t="shared" si="10" ref="F191:I192">SUM(F194,F197,F200,F203)</f>
        <v>426151</v>
      </c>
      <c r="G191" s="4">
        <f t="shared" si="10"/>
        <v>1858993</v>
      </c>
      <c r="H191" s="4">
        <f t="shared" si="10"/>
        <v>3516422</v>
      </c>
      <c r="I191" s="4">
        <f t="shared" si="10"/>
        <v>9614622</v>
      </c>
      <c r="J191" s="7"/>
      <c r="K191" s="7"/>
      <c r="L191" s="7"/>
    </row>
    <row r="192" spans="1:12" ht="14.25">
      <c r="A192" s="34"/>
      <c r="B192" s="25"/>
      <c r="C192" s="27"/>
      <c r="D192" s="3" t="s">
        <v>47</v>
      </c>
      <c r="E192" s="4" t="s">
        <v>49</v>
      </c>
      <c r="F192" s="4">
        <f t="shared" si="10"/>
        <v>446671</v>
      </c>
      <c r="G192" s="4">
        <f t="shared" si="10"/>
        <v>1874265</v>
      </c>
      <c r="H192" s="4">
        <f t="shared" si="10"/>
        <v>3589917</v>
      </c>
      <c r="I192" s="4">
        <f t="shared" si="10"/>
        <v>9842579</v>
      </c>
      <c r="J192" s="7"/>
      <c r="K192" s="7"/>
      <c r="L192" s="7"/>
    </row>
    <row r="193" spans="1:12" ht="14.25">
      <c r="A193" s="34"/>
      <c r="B193" s="19" t="s">
        <v>34</v>
      </c>
      <c r="C193" s="21"/>
      <c r="D193" s="3" t="s">
        <v>42</v>
      </c>
      <c r="E193" s="4">
        <v>886293</v>
      </c>
      <c r="F193" s="4">
        <v>184268</v>
      </c>
      <c r="G193" s="4">
        <v>1749391</v>
      </c>
      <c r="H193" s="4">
        <v>16355467</v>
      </c>
      <c r="I193" s="4" t="s">
        <v>50</v>
      </c>
      <c r="J193" s="7"/>
      <c r="K193" s="7"/>
      <c r="L193" s="7"/>
    </row>
    <row r="194" spans="1:12" ht="14.25">
      <c r="A194" s="34"/>
      <c r="B194" s="22"/>
      <c r="C194" s="24"/>
      <c r="D194" s="3" t="s">
        <v>44</v>
      </c>
      <c r="E194" s="4" t="s">
        <v>49</v>
      </c>
      <c r="F194" s="4">
        <v>191232</v>
      </c>
      <c r="G194" s="4">
        <v>1762609</v>
      </c>
      <c r="H194" s="4">
        <v>3494460</v>
      </c>
      <c r="I194" s="4">
        <v>8854383</v>
      </c>
      <c r="J194" s="7"/>
      <c r="K194" s="7"/>
      <c r="L194" s="7"/>
    </row>
    <row r="195" spans="1:12" ht="14.25">
      <c r="A195" s="34"/>
      <c r="B195" s="25"/>
      <c r="C195" s="27"/>
      <c r="D195" s="3" t="s">
        <v>47</v>
      </c>
      <c r="E195" s="4" t="s">
        <v>49</v>
      </c>
      <c r="F195" s="4">
        <v>168576</v>
      </c>
      <c r="G195" s="4">
        <v>1806565</v>
      </c>
      <c r="H195" s="4">
        <v>3559361</v>
      </c>
      <c r="I195" s="4">
        <v>9748037</v>
      </c>
      <c r="J195" s="7"/>
      <c r="K195" s="7"/>
      <c r="L195" s="7"/>
    </row>
    <row r="196" spans="1:12" ht="14.25">
      <c r="A196" s="34"/>
      <c r="B196" s="19" t="s">
        <v>35</v>
      </c>
      <c r="C196" s="21"/>
      <c r="D196" s="3" t="s">
        <v>42</v>
      </c>
      <c r="E196" s="4">
        <v>16486</v>
      </c>
      <c r="F196" s="4">
        <v>248349</v>
      </c>
      <c r="G196" s="4">
        <v>212877</v>
      </c>
      <c r="H196" s="4">
        <v>187323</v>
      </c>
      <c r="I196" s="4" t="s">
        <v>50</v>
      </c>
      <c r="J196" s="7"/>
      <c r="K196" s="7"/>
      <c r="L196" s="7"/>
    </row>
    <row r="197" spans="1:12" ht="14.25">
      <c r="A197" s="34"/>
      <c r="B197" s="22"/>
      <c r="C197" s="24"/>
      <c r="D197" s="3" t="s">
        <v>44</v>
      </c>
      <c r="E197" s="4" t="s">
        <v>49</v>
      </c>
      <c r="F197" s="4">
        <v>234909</v>
      </c>
      <c r="G197" s="4">
        <v>86672</v>
      </c>
      <c r="H197" s="4">
        <v>18866</v>
      </c>
      <c r="I197" s="4">
        <v>760239</v>
      </c>
      <c r="J197" s="7"/>
      <c r="K197" s="7"/>
      <c r="L197" s="7"/>
    </row>
    <row r="198" spans="1:12" ht="14.25">
      <c r="A198" s="34"/>
      <c r="B198" s="25"/>
      <c r="C198" s="27"/>
      <c r="D198" s="3" t="s">
        <v>47</v>
      </c>
      <c r="E198" s="4" t="s">
        <v>49</v>
      </c>
      <c r="F198" s="4">
        <v>278085</v>
      </c>
      <c r="G198" s="4">
        <v>65975</v>
      </c>
      <c r="H198" s="4">
        <v>27708</v>
      </c>
      <c r="I198" s="4">
        <v>94542</v>
      </c>
      <c r="J198" s="7"/>
      <c r="K198" s="7"/>
      <c r="L198" s="7"/>
    </row>
    <row r="199" spans="1:12" ht="14.25">
      <c r="A199" s="34"/>
      <c r="B199" s="19" t="s">
        <v>36</v>
      </c>
      <c r="C199" s="21"/>
      <c r="D199" s="3" t="s">
        <v>42</v>
      </c>
      <c r="E199" s="4" t="s">
        <v>50</v>
      </c>
      <c r="F199" s="4">
        <v>330</v>
      </c>
      <c r="G199" s="4">
        <v>7192</v>
      </c>
      <c r="H199" s="4">
        <v>2871</v>
      </c>
      <c r="I199" s="4" t="s">
        <v>50</v>
      </c>
      <c r="J199" s="7"/>
      <c r="K199" s="7"/>
      <c r="L199" s="7"/>
    </row>
    <row r="200" spans="1:12" ht="14.25">
      <c r="A200" s="34"/>
      <c r="B200" s="22"/>
      <c r="C200" s="24"/>
      <c r="D200" s="3" t="s">
        <v>44</v>
      </c>
      <c r="E200" s="4" t="s">
        <v>50</v>
      </c>
      <c r="F200" s="4">
        <v>10</v>
      </c>
      <c r="G200" s="4">
        <v>9712</v>
      </c>
      <c r="H200" s="4">
        <v>3096</v>
      </c>
      <c r="I200" s="4" t="s">
        <v>50</v>
      </c>
      <c r="J200" s="7"/>
      <c r="K200" s="7"/>
      <c r="L200" s="7"/>
    </row>
    <row r="201" spans="1:12" ht="14.25">
      <c r="A201" s="34"/>
      <c r="B201" s="25"/>
      <c r="C201" s="27"/>
      <c r="D201" s="3" t="s">
        <v>47</v>
      </c>
      <c r="E201" s="4" t="s">
        <v>50</v>
      </c>
      <c r="F201" s="4">
        <v>10</v>
      </c>
      <c r="G201" s="4">
        <v>1725</v>
      </c>
      <c r="H201" s="4">
        <v>2848</v>
      </c>
      <c r="I201" s="4" t="s">
        <v>50</v>
      </c>
      <c r="J201" s="7"/>
      <c r="K201" s="7"/>
      <c r="L201" s="7"/>
    </row>
    <row r="202" spans="1:12" ht="14.25">
      <c r="A202" s="34"/>
      <c r="B202" s="39" t="s">
        <v>40</v>
      </c>
      <c r="C202" s="40"/>
      <c r="D202" s="3" t="s">
        <v>42</v>
      </c>
      <c r="E202" s="4" t="s">
        <v>50</v>
      </c>
      <c r="F202" s="4" t="s">
        <v>50</v>
      </c>
      <c r="G202" s="4" t="s">
        <v>50</v>
      </c>
      <c r="H202" s="4" t="s">
        <v>50</v>
      </c>
      <c r="I202" s="4" t="s">
        <v>50</v>
      </c>
      <c r="J202" s="7"/>
      <c r="K202" s="7"/>
      <c r="L202" s="7"/>
    </row>
    <row r="203" spans="1:12" ht="14.25">
      <c r="A203" s="34"/>
      <c r="B203" s="41"/>
      <c r="C203" s="42"/>
      <c r="D203" s="3" t="s">
        <v>44</v>
      </c>
      <c r="E203" s="4" t="s">
        <v>50</v>
      </c>
      <c r="F203" s="4" t="s">
        <v>50</v>
      </c>
      <c r="G203" s="4" t="s">
        <v>50</v>
      </c>
      <c r="H203" s="4" t="s">
        <v>50</v>
      </c>
      <c r="I203" s="4" t="s">
        <v>50</v>
      </c>
      <c r="J203" s="7"/>
      <c r="K203" s="7"/>
      <c r="L203" s="7"/>
    </row>
    <row r="204" spans="1:12" ht="14.25">
      <c r="A204" s="35"/>
      <c r="B204" s="43"/>
      <c r="C204" s="44"/>
      <c r="D204" s="3" t="s">
        <v>47</v>
      </c>
      <c r="E204" s="4" t="s">
        <v>50</v>
      </c>
      <c r="F204" s="4" t="s">
        <v>50</v>
      </c>
      <c r="G204" s="4" t="s">
        <v>50</v>
      </c>
      <c r="H204" s="4" t="s">
        <v>50</v>
      </c>
      <c r="I204" s="4" t="s">
        <v>50</v>
      </c>
      <c r="J204" s="7"/>
      <c r="K204" s="7"/>
      <c r="L204" s="7"/>
    </row>
    <row r="205" spans="1:12" ht="14.25">
      <c r="A205" s="19" t="s">
        <v>33</v>
      </c>
      <c r="B205" s="20"/>
      <c r="C205" s="21"/>
      <c r="D205" s="3" t="s">
        <v>42</v>
      </c>
      <c r="E205" s="4" t="s">
        <v>50</v>
      </c>
      <c r="F205" s="4" t="s">
        <v>50</v>
      </c>
      <c r="G205" s="4" t="s">
        <v>50</v>
      </c>
      <c r="H205" s="4" t="s">
        <v>50</v>
      </c>
      <c r="I205" s="4" t="s">
        <v>50</v>
      </c>
      <c r="J205" s="7"/>
      <c r="K205" s="7"/>
      <c r="L205" s="7"/>
    </row>
    <row r="206" spans="1:12" ht="14.25">
      <c r="A206" s="22"/>
      <c r="B206" s="23"/>
      <c r="C206" s="24"/>
      <c r="D206" s="3" t="s">
        <v>44</v>
      </c>
      <c r="E206" s="4" t="s">
        <v>50</v>
      </c>
      <c r="F206" s="4" t="s">
        <v>50</v>
      </c>
      <c r="G206" s="4" t="s">
        <v>50</v>
      </c>
      <c r="H206" s="4" t="s">
        <v>50</v>
      </c>
      <c r="I206" s="4" t="s">
        <v>50</v>
      </c>
      <c r="J206" s="7"/>
      <c r="K206" s="7"/>
      <c r="L206" s="7"/>
    </row>
    <row r="207" spans="1:12" ht="14.25">
      <c r="A207" s="25"/>
      <c r="B207" s="26"/>
      <c r="C207" s="27"/>
      <c r="D207" s="3" t="s">
        <v>47</v>
      </c>
      <c r="E207" s="4" t="s">
        <v>50</v>
      </c>
      <c r="F207" s="4" t="s">
        <v>50</v>
      </c>
      <c r="G207" s="4" t="s">
        <v>50</v>
      </c>
      <c r="H207" s="4" t="s">
        <v>50</v>
      </c>
      <c r="I207" s="4" t="s">
        <v>50</v>
      </c>
      <c r="J207" s="7"/>
      <c r="K207" s="7"/>
      <c r="L207" s="7"/>
    </row>
    <row r="208" spans="1:9" ht="9.75" customHeight="1">
      <c r="A208" s="20"/>
      <c r="B208" s="20"/>
      <c r="C208" s="20"/>
      <c r="D208" s="20"/>
      <c r="E208" s="20"/>
      <c r="F208" s="20"/>
      <c r="G208" s="20"/>
      <c r="H208" s="20"/>
      <c r="I208" s="20"/>
    </row>
    <row r="209" spans="1:9" ht="14.25">
      <c r="A209" s="28" t="s">
        <v>38</v>
      </c>
      <c r="B209" s="29"/>
      <c r="C209" s="29"/>
      <c r="D209" s="30"/>
      <c r="E209" s="2" t="s">
        <v>46</v>
      </c>
      <c r="F209" s="2" t="s">
        <v>23</v>
      </c>
      <c r="G209" s="2" t="s">
        <v>21</v>
      </c>
      <c r="H209" s="2" t="s">
        <v>22</v>
      </c>
      <c r="I209" s="18"/>
    </row>
    <row r="210" spans="1:12" ht="14.25">
      <c r="A210" s="19" t="s">
        <v>39</v>
      </c>
      <c r="B210" s="31"/>
      <c r="C210" s="32"/>
      <c r="D210" s="3" t="s">
        <v>42</v>
      </c>
      <c r="E210" s="4" t="s">
        <v>50</v>
      </c>
      <c r="F210" s="4">
        <v>164730</v>
      </c>
      <c r="G210" s="4">
        <v>60943</v>
      </c>
      <c r="H210" s="4">
        <v>2778424</v>
      </c>
      <c r="I210" s="18"/>
      <c r="J210" s="7"/>
      <c r="K210" s="7"/>
      <c r="L210" s="7"/>
    </row>
    <row r="211" spans="1:12" ht="14.25">
      <c r="A211" s="22"/>
      <c r="B211" s="23"/>
      <c r="C211" s="24"/>
      <c r="D211" s="3" t="s">
        <v>44</v>
      </c>
      <c r="E211" s="4">
        <v>380214</v>
      </c>
      <c r="F211" s="4">
        <v>151602</v>
      </c>
      <c r="G211" s="4">
        <v>42339</v>
      </c>
      <c r="H211" s="4">
        <v>2598200</v>
      </c>
      <c r="I211" s="18"/>
      <c r="J211" s="7"/>
      <c r="K211" s="7"/>
      <c r="L211" s="7"/>
    </row>
    <row r="212" spans="1:12" ht="14.25">
      <c r="A212" s="25"/>
      <c r="B212" s="26"/>
      <c r="C212" s="27"/>
      <c r="D212" s="3" t="s">
        <v>47</v>
      </c>
      <c r="E212" s="4">
        <v>436355</v>
      </c>
      <c r="F212" s="4">
        <v>121529</v>
      </c>
      <c r="G212" s="4">
        <v>67003</v>
      </c>
      <c r="H212" s="4">
        <v>2458059</v>
      </c>
      <c r="I212" s="18"/>
      <c r="J212" s="7"/>
      <c r="K212" s="7"/>
      <c r="L212" s="7"/>
    </row>
    <row r="213" spans="1:12" ht="14.25">
      <c r="A213" s="33" t="s">
        <v>37</v>
      </c>
      <c r="B213" s="19" t="s">
        <v>25</v>
      </c>
      <c r="C213" s="21"/>
      <c r="D213" s="3" t="s">
        <v>42</v>
      </c>
      <c r="E213" s="4" t="s">
        <v>50</v>
      </c>
      <c r="F213" s="4">
        <v>273965</v>
      </c>
      <c r="G213" s="4">
        <v>390664</v>
      </c>
      <c r="H213" s="4">
        <v>4647031</v>
      </c>
      <c r="I213" s="18"/>
      <c r="J213" s="7"/>
      <c r="K213" s="7"/>
      <c r="L213" s="7"/>
    </row>
    <row r="214" spans="1:12" ht="14.25">
      <c r="A214" s="34"/>
      <c r="B214" s="22"/>
      <c r="C214" s="24"/>
      <c r="D214" s="3" t="s">
        <v>44</v>
      </c>
      <c r="E214" s="4">
        <f aca="true" t="shared" si="11" ref="E214:H215">SUM(E217,E220,E223,E226)</f>
        <v>1114163</v>
      </c>
      <c r="F214" s="4">
        <f t="shared" si="11"/>
        <v>251285</v>
      </c>
      <c r="G214" s="4">
        <f t="shared" si="11"/>
        <v>432435</v>
      </c>
      <c r="H214" s="4">
        <f t="shared" si="11"/>
        <v>4483979</v>
      </c>
      <c r="I214" s="18"/>
      <c r="J214" s="7"/>
      <c r="K214" s="7"/>
      <c r="L214" s="7"/>
    </row>
    <row r="215" spans="1:12" ht="14.25">
      <c r="A215" s="34"/>
      <c r="B215" s="25"/>
      <c r="C215" s="27"/>
      <c r="D215" s="3" t="s">
        <v>47</v>
      </c>
      <c r="E215" s="4">
        <f t="shared" si="11"/>
        <v>1426707</v>
      </c>
      <c r="F215" s="4">
        <f t="shared" si="11"/>
        <v>209387</v>
      </c>
      <c r="G215" s="4">
        <f t="shared" si="11"/>
        <v>475649</v>
      </c>
      <c r="H215" s="4">
        <f t="shared" si="11"/>
        <v>4289251</v>
      </c>
      <c r="I215" s="18"/>
      <c r="J215" s="7"/>
      <c r="K215" s="7"/>
      <c r="L215" s="7"/>
    </row>
    <row r="216" spans="1:12" ht="14.25">
      <c r="A216" s="34"/>
      <c r="B216" s="19" t="s">
        <v>34</v>
      </c>
      <c r="C216" s="21"/>
      <c r="D216" s="3" t="s">
        <v>42</v>
      </c>
      <c r="E216" s="4" t="s">
        <v>50</v>
      </c>
      <c r="F216" s="4">
        <v>249410</v>
      </c>
      <c r="G216" s="4">
        <v>384786</v>
      </c>
      <c r="H216" s="4">
        <v>4308969</v>
      </c>
      <c r="I216" s="18"/>
      <c r="J216" s="7"/>
      <c r="K216" s="7"/>
      <c r="L216" s="7"/>
    </row>
    <row r="217" spans="1:12" ht="14.25">
      <c r="A217" s="34"/>
      <c r="B217" s="22"/>
      <c r="C217" s="24"/>
      <c r="D217" s="3" t="s">
        <v>44</v>
      </c>
      <c r="E217" s="4">
        <v>991521</v>
      </c>
      <c r="F217" s="4">
        <v>222753</v>
      </c>
      <c r="G217" s="4">
        <v>402073</v>
      </c>
      <c r="H217" s="4">
        <v>4139000</v>
      </c>
      <c r="I217" s="18"/>
      <c r="J217" s="7"/>
      <c r="K217" s="7"/>
      <c r="L217" s="7"/>
    </row>
    <row r="218" spans="1:12" ht="14.25">
      <c r="A218" s="34"/>
      <c r="B218" s="25"/>
      <c r="C218" s="27"/>
      <c r="D218" s="3" t="s">
        <v>47</v>
      </c>
      <c r="E218" s="4">
        <v>1372684</v>
      </c>
      <c r="F218" s="4">
        <v>207409</v>
      </c>
      <c r="G218" s="4">
        <v>422184</v>
      </c>
      <c r="H218" s="4">
        <v>4059097</v>
      </c>
      <c r="I218" s="18"/>
      <c r="J218" s="7"/>
      <c r="K218" s="7"/>
      <c r="L218" s="7"/>
    </row>
    <row r="219" spans="1:12" ht="14.25">
      <c r="A219" s="34"/>
      <c r="B219" s="19" t="s">
        <v>35</v>
      </c>
      <c r="C219" s="21"/>
      <c r="D219" s="3" t="s">
        <v>42</v>
      </c>
      <c r="E219" s="4" t="s">
        <v>50</v>
      </c>
      <c r="F219" s="4">
        <v>22869</v>
      </c>
      <c r="G219" s="4">
        <v>5364</v>
      </c>
      <c r="H219" s="4">
        <v>334859</v>
      </c>
      <c r="I219" s="18"/>
      <c r="J219" s="7"/>
      <c r="K219" s="7"/>
      <c r="L219" s="7"/>
    </row>
    <row r="220" spans="1:12" ht="14.25">
      <c r="A220" s="34"/>
      <c r="B220" s="22"/>
      <c r="C220" s="24"/>
      <c r="D220" s="3" t="s">
        <v>44</v>
      </c>
      <c r="E220" s="4">
        <v>122642</v>
      </c>
      <c r="F220" s="4">
        <v>25154</v>
      </c>
      <c r="G220" s="4">
        <v>29899</v>
      </c>
      <c r="H220" s="4">
        <v>341540</v>
      </c>
      <c r="I220" s="18"/>
      <c r="J220" s="7"/>
      <c r="K220" s="7"/>
      <c r="L220" s="7"/>
    </row>
    <row r="221" spans="1:12" ht="14.25">
      <c r="A221" s="34"/>
      <c r="B221" s="25"/>
      <c r="C221" s="27"/>
      <c r="D221" s="3" t="s">
        <v>47</v>
      </c>
      <c r="E221" s="4">
        <v>54023</v>
      </c>
      <c r="F221" s="4" t="s">
        <v>50</v>
      </c>
      <c r="G221" s="4">
        <v>52820</v>
      </c>
      <c r="H221" s="4">
        <v>227441</v>
      </c>
      <c r="I221" s="18"/>
      <c r="J221" s="7"/>
      <c r="K221" s="7"/>
      <c r="L221" s="7"/>
    </row>
    <row r="222" spans="1:12" ht="14.25">
      <c r="A222" s="34"/>
      <c r="B222" s="19" t="s">
        <v>36</v>
      </c>
      <c r="C222" s="21"/>
      <c r="D222" s="3" t="s">
        <v>42</v>
      </c>
      <c r="E222" s="4" t="s">
        <v>50</v>
      </c>
      <c r="F222" s="4">
        <v>1686</v>
      </c>
      <c r="G222" s="4">
        <v>514</v>
      </c>
      <c r="H222" s="4">
        <v>3203</v>
      </c>
      <c r="I222" s="18"/>
      <c r="J222" s="7"/>
      <c r="K222" s="7"/>
      <c r="L222" s="7"/>
    </row>
    <row r="223" spans="1:12" ht="14.25">
      <c r="A223" s="34"/>
      <c r="B223" s="22"/>
      <c r="C223" s="24"/>
      <c r="D223" s="3" t="s">
        <v>44</v>
      </c>
      <c r="E223" s="4" t="s">
        <v>50</v>
      </c>
      <c r="F223" s="4">
        <v>3378</v>
      </c>
      <c r="G223" s="4">
        <v>463</v>
      </c>
      <c r="H223" s="4">
        <v>3439</v>
      </c>
      <c r="I223" s="18"/>
      <c r="J223" s="7"/>
      <c r="K223" s="7"/>
      <c r="L223" s="7"/>
    </row>
    <row r="224" spans="1:12" ht="14.25">
      <c r="A224" s="34"/>
      <c r="B224" s="25"/>
      <c r="C224" s="27"/>
      <c r="D224" s="3" t="s">
        <v>47</v>
      </c>
      <c r="E224" s="4" t="s">
        <v>50</v>
      </c>
      <c r="F224" s="4">
        <v>1978</v>
      </c>
      <c r="G224" s="4">
        <v>645</v>
      </c>
      <c r="H224" s="4">
        <v>2713</v>
      </c>
      <c r="I224" s="18"/>
      <c r="J224" s="7"/>
      <c r="K224" s="7"/>
      <c r="L224" s="7"/>
    </row>
    <row r="225" spans="1:12" ht="14.25">
      <c r="A225" s="34"/>
      <c r="B225" s="39" t="s">
        <v>40</v>
      </c>
      <c r="C225" s="40"/>
      <c r="D225" s="3" t="s">
        <v>42</v>
      </c>
      <c r="E225" s="4" t="s">
        <v>50</v>
      </c>
      <c r="F225" s="4" t="s">
        <v>50</v>
      </c>
      <c r="G225" s="4" t="s">
        <v>50</v>
      </c>
      <c r="H225" s="4" t="s">
        <v>50</v>
      </c>
      <c r="I225" s="18"/>
      <c r="J225" s="7"/>
      <c r="K225" s="7"/>
      <c r="L225" s="7"/>
    </row>
    <row r="226" spans="1:12" ht="14.25">
      <c r="A226" s="34"/>
      <c r="B226" s="41"/>
      <c r="C226" s="42"/>
      <c r="D226" s="3" t="s">
        <v>44</v>
      </c>
      <c r="E226" s="4" t="s">
        <v>50</v>
      </c>
      <c r="F226" s="4" t="s">
        <v>50</v>
      </c>
      <c r="G226" s="4" t="s">
        <v>50</v>
      </c>
      <c r="H226" s="4" t="s">
        <v>50</v>
      </c>
      <c r="I226" s="18"/>
      <c r="J226" s="7"/>
      <c r="K226" s="7"/>
      <c r="L226" s="7"/>
    </row>
    <row r="227" spans="1:12" ht="14.25">
      <c r="A227" s="35"/>
      <c r="B227" s="43"/>
      <c r="C227" s="44"/>
      <c r="D227" s="3" t="s">
        <v>47</v>
      </c>
      <c r="E227" s="4" t="s">
        <v>50</v>
      </c>
      <c r="F227" s="4" t="s">
        <v>50</v>
      </c>
      <c r="G227" s="4" t="s">
        <v>50</v>
      </c>
      <c r="H227" s="4" t="s">
        <v>50</v>
      </c>
      <c r="I227" s="18"/>
      <c r="J227" s="7"/>
      <c r="K227" s="7"/>
      <c r="L227" s="7"/>
    </row>
    <row r="228" spans="1:12" ht="14.25">
      <c r="A228" s="19" t="s">
        <v>33</v>
      </c>
      <c r="B228" s="20"/>
      <c r="C228" s="21"/>
      <c r="D228" s="3" t="s">
        <v>42</v>
      </c>
      <c r="E228" s="4" t="s">
        <v>50</v>
      </c>
      <c r="F228" s="4" t="s">
        <v>50</v>
      </c>
      <c r="G228" s="4" t="s">
        <v>50</v>
      </c>
      <c r="H228" s="4" t="s">
        <v>50</v>
      </c>
      <c r="I228" s="18"/>
      <c r="J228" s="7"/>
      <c r="K228" s="7"/>
      <c r="L228" s="7"/>
    </row>
    <row r="229" spans="1:12" ht="14.25">
      <c r="A229" s="22"/>
      <c r="B229" s="23"/>
      <c r="C229" s="24"/>
      <c r="D229" s="3" t="s">
        <v>44</v>
      </c>
      <c r="E229" s="4" t="s">
        <v>50</v>
      </c>
      <c r="F229" s="4" t="s">
        <v>50</v>
      </c>
      <c r="G229" s="4" t="s">
        <v>50</v>
      </c>
      <c r="H229" s="4" t="s">
        <v>50</v>
      </c>
      <c r="I229" s="18"/>
      <c r="J229" s="7"/>
      <c r="K229" s="7"/>
      <c r="L229" s="7"/>
    </row>
    <row r="230" spans="1:12" ht="15" customHeight="1">
      <c r="A230" s="25"/>
      <c r="B230" s="26"/>
      <c r="C230" s="27"/>
      <c r="D230" s="3" t="s">
        <v>47</v>
      </c>
      <c r="E230" s="4" t="s">
        <v>50</v>
      </c>
      <c r="F230" s="4" t="s">
        <v>50</v>
      </c>
      <c r="G230" s="4" t="s">
        <v>50</v>
      </c>
      <c r="H230" s="4" t="s">
        <v>50</v>
      </c>
      <c r="I230" s="18"/>
      <c r="J230" s="7"/>
      <c r="K230" s="7"/>
      <c r="L230" s="7"/>
    </row>
    <row r="231" spans="1:9" s="7" customFormat="1" ht="14.25">
      <c r="A231" s="17" t="s">
        <v>53</v>
      </c>
      <c r="B231" s="17"/>
      <c r="C231" s="17"/>
      <c r="D231" s="17"/>
      <c r="E231" s="17"/>
      <c r="F231" s="17"/>
      <c r="G231" s="17"/>
      <c r="H231" s="17"/>
      <c r="I231" s="17"/>
    </row>
    <row r="232" spans="1:9" s="7" customFormat="1" ht="14.25">
      <c r="A232" s="17" t="s">
        <v>54</v>
      </c>
      <c r="B232" s="17"/>
      <c r="C232" s="17"/>
      <c r="D232" s="17"/>
      <c r="E232" s="17"/>
      <c r="F232" s="17"/>
      <c r="G232" s="17"/>
      <c r="H232" s="17"/>
      <c r="I232" s="17"/>
    </row>
    <row r="233" spans="1:9" s="7" customFormat="1" ht="14.25">
      <c r="A233" s="16" t="s">
        <v>48</v>
      </c>
      <c r="B233" s="16"/>
      <c r="C233" s="16"/>
      <c r="D233" s="16"/>
      <c r="E233" s="16"/>
      <c r="F233" s="16"/>
      <c r="G233" s="16"/>
      <c r="H233" s="16"/>
      <c r="I233" s="16"/>
    </row>
    <row r="234" spans="1:9" s="7" customFormat="1" ht="14.25">
      <c r="A234" s="10"/>
      <c r="B234" s="10"/>
      <c r="C234" s="10"/>
      <c r="D234" s="10"/>
      <c r="E234" s="10"/>
      <c r="F234" s="10"/>
      <c r="G234" s="11"/>
      <c r="H234" s="12"/>
      <c r="I234" s="11"/>
    </row>
    <row r="235" s="7" customFormat="1" ht="13.5">
      <c r="H235" s="15"/>
    </row>
    <row r="236" s="7" customFormat="1" ht="13.5">
      <c r="H236" s="15"/>
    </row>
    <row r="237" s="7" customFormat="1" ht="13.5">
      <c r="H237" s="15"/>
    </row>
    <row r="238" s="7" customFormat="1" ht="13.5">
      <c r="H238" s="15"/>
    </row>
    <row r="239" ht="13.5">
      <c r="H239" s="14"/>
    </row>
    <row r="240" ht="13.5">
      <c r="H240" s="14"/>
    </row>
    <row r="241" ht="13.5">
      <c r="H241" s="14"/>
    </row>
    <row r="242" ht="13.5">
      <c r="H242" s="14"/>
    </row>
    <row r="243" ht="13.5">
      <c r="H243" s="14"/>
    </row>
    <row r="244" ht="13.5">
      <c r="H244" s="14"/>
    </row>
    <row r="245" ht="13.5">
      <c r="H245" s="14"/>
    </row>
    <row r="246" ht="13.5">
      <c r="H246" s="14"/>
    </row>
    <row r="247" ht="13.5">
      <c r="H247" s="14"/>
    </row>
    <row r="248" ht="13.5">
      <c r="H248" s="14"/>
    </row>
    <row r="249" ht="13.5">
      <c r="H249" s="14"/>
    </row>
    <row r="250" ht="13.5">
      <c r="H250" s="14"/>
    </row>
    <row r="251" ht="13.5">
      <c r="H251" s="14"/>
    </row>
    <row r="252" ht="13.5">
      <c r="H252" s="14"/>
    </row>
    <row r="253" ht="13.5">
      <c r="H253" s="14"/>
    </row>
    <row r="254" ht="13.5">
      <c r="H254" s="14"/>
    </row>
    <row r="255" ht="13.5">
      <c r="H255" s="14"/>
    </row>
    <row r="256" ht="13.5">
      <c r="H256" s="14"/>
    </row>
    <row r="257" ht="13.5">
      <c r="H257" s="14"/>
    </row>
    <row r="258" ht="13.5">
      <c r="H258" s="14"/>
    </row>
    <row r="259" ht="13.5">
      <c r="H259" s="14"/>
    </row>
    <row r="260" ht="13.5">
      <c r="H260" s="14"/>
    </row>
  </sheetData>
  <sheetProtection sheet="1" objects="1" scenarios="1" formatCells="0" formatColumns="0" formatRows="0" insertColumns="0" insertRows="0"/>
  <mergeCells count="111">
    <mergeCell ref="B127:C129"/>
    <mergeCell ref="B130:C132"/>
    <mergeCell ref="B133:C135"/>
    <mergeCell ref="A26:C28"/>
    <mergeCell ref="A90:C92"/>
    <mergeCell ref="A48:D48"/>
    <mergeCell ref="B124:C126"/>
    <mergeCell ref="A94:D94"/>
    <mergeCell ref="A95:C97"/>
    <mergeCell ref="A98:A112"/>
    <mergeCell ref="A208:I208"/>
    <mergeCell ref="A139:I139"/>
    <mergeCell ref="A162:I162"/>
    <mergeCell ref="A182:C184"/>
    <mergeCell ref="B153:C155"/>
    <mergeCell ref="B156:C158"/>
    <mergeCell ref="A140:D140"/>
    <mergeCell ref="B176:C178"/>
    <mergeCell ref="B179:C181"/>
    <mergeCell ref="A205:C207"/>
    <mergeCell ref="B219:C221"/>
    <mergeCell ref="B222:C224"/>
    <mergeCell ref="B225:C227"/>
    <mergeCell ref="A24:I24"/>
    <mergeCell ref="A47:I47"/>
    <mergeCell ref="A93:I93"/>
    <mergeCell ref="B64:C66"/>
    <mergeCell ref="A25:D25"/>
    <mergeCell ref="A44:C46"/>
    <mergeCell ref="B98:C100"/>
    <mergeCell ref="G1:I1"/>
    <mergeCell ref="B87:C89"/>
    <mergeCell ref="B41:C43"/>
    <mergeCell ref="B18:C20"/>
    <mergeCell ref="C55:C57"/>
    <mergeCell ref="C58:C60"/>
    <mergeCell ref="C61:C63"/>
    <mergeCell ref="A67:C69"/>
    <mergeCell ref="A52:A66"/>
    <mergeCell ref="A29:A43"/>
    <mergeCell ref="B110:C112"/>
    <mergeCell ref="A113:C115"/>
    <mergeCell ref="A49:C51"/>
    <mergeCell ref="B52:C54"/>
    <mergeCell ref="B55:B63"/>
    <mergeCell ref="C84:C86"/>
    <mergeCell ref="B101:B109"/>
    <mergeCell ref="C101:C103"/>
    <mergeCell ref="C104:C106"/>
    <mergeCell ref="C107:C109"/>
    <mergeCell ref="B121:C123"/>
    <mergeCell ref="A121:A135"/>
    <mergeCell ref="A71:D71"/>
    <mergeCell ref="A72:C74"/>
    <mergeCell ref="A118:C120"/>
    <mergeCell ref="A75:A89"/>
    <mergeCell ref="A117:D117"/>
    <mergeCell ref="B78:B86"/>
    <mergeCell ref="C78:C80"/>
    <mergeCell ref="C81:C83"/>
    <mergeCell ref="B32:B40"/>
    <mergeCell ref="C35:C37"/>
    <mergeCell ref="C38:C40"/>
    <mergeCell ref="B29:C31"/>
    <mergeCell ref="C32:C34"/>
    <mergeCell ref="A21:C23"/>
    <mergeCell ref="A3:C5"/>
    <mergeCell ref="B6:C8"/>
    <mergeCell ref="C9:C11"/>
    <mergeCell ref="C12:C14"/>
    <mergeCell ref="A2:D2"/>
    <mergeCell ref="C15:C17"/>
    <mergeCell ref="A6:A20"/>
    <mergeCell ref="B9:B17"/>
    <mergeCell ref="A136:C138"/>
    <mergeCell ref="B144:C146"/>
    <mergeCell ref="B147:C149"/>
    <mergeCell ref="A144:A158"/>
    <mergeCell ref="A141:C143"/>
    <mergeCell ref="B150:C152"/>
    <mergeCell ref="A186:D186"/>
    <mergeCell ref="B167:C169"/>
    <mergeCell ref="B170:C172"/>
    <mergeCell ref="B173:C175"/>
    <mergeCell ref="A187:C189"/>
    <mergeCell ref="A190:A204"/>
    <mergeCell ref="B190:C192"/>
    <mergeCell ref="B193:C195"/>
    <mergeCell ref="B196:C198"/>
    <mergeCell ref="B199:C201"/>
    <mergeCell ref="B202:C204"/>
    <mergeCell ref="A1:F1"/>
    <mergeCell ref="A70:I70"/>
    <mergeCell ref="A116:I116"/>
    <mergeCell ref="A185:I185"/>
    <mergeCell ref="I94:I115"/>
    <mergeCell ref="A163:D163"/>
    <mergeCell ref="A167:A181"/>
    <mergeCell ref="A159:C161"/>
    <mergeCell ref="A164:C166"/>
    <mergeCell ref="B75:C77"/>
    <mergeCell ref="A233:I233"/>
    <mergeCell ref="A232:I232"/>
    <mergeCell ref="A231:I231"/>
    <mergeCell ref="I209:I230"/>
    <mergeCell ref="A228:C230"/>
    <mergeCell ref="A209:D209"/>
    <mergeCell ref="A210:C212"/>
    <mergeCell ref="A213:A227"/>
    <mergeCell ref="B213:C215"/>
    <mergeCell ref="B216:C218"/>
  </mergeCells>
  <printOptions horizontalCentered="1"/>
  <pageMargins left="0.5905511811023623" right="0.5905511811023623" top="0.7874015748031497" bottom="0.7874015748031497" header="0.3937007874015748" footer="0.5118110236220472"/>
  <pageSetup firstPageNumber="73" useFirstPageNumber="1" horizontalDpi="240" verticalDpi="240" orientation="portrait" paperSize="9" scale="80" r:id="rId1"/>
  <headerFooter alignWithMargins="0">
    <oddHeader>&amp;C《　工　業　》</oddHeader>
  </headerFooter>
  <rowBreaks count="3" manualBreakCount="3">
    <brk id="69" max="255" man="1"/>
    <brk id="115" max="255" man="1"/>
    <brk id="18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2004-12-09T09:45:39Z</cp:lastPrinted>
  <dcterms:created xsi:type="dcterms:W3CDTF">2000-03-28T04:44:01Z</dcterms:created>
  <dcterms:modified xsi:type="dcterms:W3CDTF">2006-04-07T01:07:38Z</dcterms:modified>
  <cp:category/>
  <cp:version/>
  <cp:contentType/>
  <cp:contentStatus/>
</cp:coreProperties>
</file>