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'Sheet1'!$A$1:$I$16</definedName>
  </definedNames>
  <calcPr fullCalcOnLoad="1"/>
</workbook>
</file>

<file path=xl/sharedStrings.xml><?xml version="1.0" encoding="utf-8"?>
<sst xmlns="http://schemas.openxmlformats.org/spreadsheetml/2006/main" count="39" uniqueCount="26">
  <si>
    <t>9　市・郡別製造業従業者数</t>
  </si>
  <si>
    <t>対前年比</t>
  </si>
  <si>
    <t>人</t>
  </si>
  <si>
    <t>富士吉田市</t>
  </si>
  <si>
    <t>（従業者4人以上の事業所）</t>
  </si>
  <si>
    <t>1 事 業 所 当 た り</t>
  </si>
  <si>
    <t>構 成 比</t>
  </si>
  <si>
    <t>％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</si>
  <si>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</si>
  <si>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</si>
  <si>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</si>
  <si>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</si>
  <si>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</si>
  <si>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</si>
  <si>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郡　　　 　計</t>
  </si>
  <si>
    <t>市　　　　 計</t>
  </si>
  <si>
    <t>県　　　　 計</t>
  </si>
  <si>
    <t>市 別 ／ 年</t>
  </si>
  <si>
    <t>実　数</t>
  </si>
  <si>
    <t>平成13年</t>
  </si>
  <si>
    <t>単         位</t>
  </si>
  <si>
    <t>平成14年</t>
  </si>
  <si>
    <t>平成15年</t>
  </si>
  <si>
    <t>(資料）山梨県平成15年「工業統計調査結果報告」</t>
  </si>
  <si>
    <t>南アルプス市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</si>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</sst>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7" sqref="C7"/>
    </sheetView>
  </sheetViews>
  <sheetFormatPr defaultColWidth="9.00390625" defaultRowHeight="13.5"/>
  <cols>
    <col min="1" max="1" width="13.625" style="10" customWidth="1"/>
    <col min="2" max="8" width="9.125" style="10" bestFit="1" customWidth="1"/>
    <col min="9" max="9" width="8.875" style="10" customWidth="1"/>
    <col min="10" max="16384" width="9.00390625" style="10" customWidth="1"/>
  </cols>
  <sheetData>
    <row r="1" spans="1:9" ht="18" customHeight="1">
      <c r="A1" s="18" t="s">
        <v>0</v>
      </c>
      <c r="B1" s="18"/>
      <c r="C1" s="18"/>
      <c r="D1" s="18"/>
      <c r="E1" s="18"/>
      <c r="F1" s="18"/>
      <c r="G1" s="12" t="s">
        <v>4</v>
      </c>
      <c r="H1" s="12"/>
      <c r="I1" s="12"/>
    </row>
    <row r="2" spans="1:9" ht="18" customHeight="1">
      <c r="A2" s="13" t="s">
        <v>17</v>
      </c>
      <c r="B2" s="13" t="s">
        <v>19</v>
      </c>
      <c r="C2" s="13" t="s">
        <v>21</v>
      </c>
      <c r="D2" s="15" t="s">
        <v>22</v>
      </c>
      <c r="E2" s="16"/>
      <c r="F2" s="17"/>
      <c r="G2" s="15" t="s">
        <v>5</v>
      </c>
      <c r="H2" s="16"/>
      <c r="I2" s="17"/>
    </row>
    <row r="3" spans="1:9" ht="18" customHeight="1">
      <c r="A3" s="14"/>
      <c r="B3" s="14"/>
      <c r="C3" s="14"/>
      <c r="D3" s="1" t="s">
        <v>18</v>
      </c>
      <c r="E3" s="2" t="s">
        <v>1</v>
      </c>
      <c r="F3" s="2" t="s">
        <v>6</v>
      </c>
      <c r="G3" s="6" t="s">
        <v>19</v>
      </c>
      <c r="H3" s="6" t="s">
        <v>21</v>
      </c>
      <c r="I3" s="6" t="s">
        <v>22</v>
      </c>
    </row>
    <row r="4" spans="1:9" ht="18" customHeight="1">
      <c r="A4" s="4" t="s">
        <v>20</v>
      </c>
      <c r="B4" s="3" t="s">
        <v>2</v>
      </c>
      <c r="C4" s="3" t="s">
        <v>2</v>
      </c>
      <c r="D4" s="3" t="s">
        <v>2</v>
      </c>
      <c r="E4" s="3" t="s">
        <v>7</v>
      </c>
      <c r="F4" s="3" t="s">
        <v>7</v>
      </c>
      <c r="G4" s="3" t="s">
        <v>2</v>
      </c>
      <c r="H4" s="3" t="s">
        <v>2</v>
      </c>
      <c r="I4" s="3" t="s">
        <v>2</v>
      </c>
    </row>
    <row r="5" spans="1:9" ht="18" customHeight="1">
      <c r="A5" s="4" t="s">
        <v>16</v>
      </c>
      <c r="B5" s="5">
        <v>79282</v>
      </c>
      <c r="C5" s="5">
        <v>76534</v>
      </c>
      <c r="D5" s="5">
        <v>75173</v>
      </c>
      <c r="E5" s="8">
        <f>D5/C5*100-100</f>
        <v>-1.778294614158412</v>
      </c>
      <c r="F5" s="7">
        <f>SUM(F6:F7)</f>
        <v>100</v>
      </c>
      <c r="G5" s="7">
        <v>27.8</v>
      </c>
      <c r="H5" s="7">
        <v>29</v>
      </c>
      <c r="I5" s="7">
        <v>27.3</v>
      </c>
    </row>
    <row r="6" spans="1:9" ht="18" customHeight="1">
      <c r="A6" s="4" t="s">
        <v>15</v>
      </c>
      <c r="B6" s="5">
        <v>31537</v>
      </c>
      <c r="C6" s="5">
        <f>SUM(C8:C14)</f>
        <v>29599</v>
      </c>
      <c r="D6" s="5">
        <f>SUM(D8:D15)</f>
        <v>36086</v>
      </c>
      <c r="E6" s="8">
        <f aca="true" t="shared" si="0" ref="E6:E14">D6/C6*100-100</f>
        <v>21.9162809554377</v>
      </c>
      <c r="F6" s="7">
        <f>D6/D5*100</f>
        <v>48.00393758397297</v>
      </c>
      <c r="G6" s="7">
        <v>23.6</v>
      </c>
      <c r="H6" s="7">
        <v>23.8</v>
      </c>
      <c r="I6" s="7">
        <f>SUM(D6/1530)</f>
        <v>23.58562091503268</v>
      </c>
    </row>
    <row r="7" spans="1:9" ht="18" customHeight="1">
      <c r="A7" s="4" t="s">
        <v>14</v>
      </c>
      <c r="B7" s="5">
        <v>47745</v>
      </c>
      <c r="C7" s="5">
        <f>C5-C6</f>
        <v>46935</v>
      </c>
      <c r="D7" s="5">
        <f>D5-D6</f>
        <v>39087</v>
      </c>
      <c r="E7" s="8">
        <f t="shared" si="0"/>
        <v>-16.720997123681684</v>
      </c>
      <c r="F7" s="7">
        <f>D7/D5*100</f>
        <v>51.99606241602703</v>
      </c>
      <c r="G7" s="7">
        <v>31.5</v>
      </c>
      <c r="H7" s="7">
        <v>33.5</v>
      </c>
      <c r="I7" s="7">
        <f>SUM(D7/1221)</f>
        <v>32.01228501228501</v>
      </c>
    </row>
    <row r="8" spans="1:9" ht="18" customHeight="1">
      <c r="A8" s="4" t="s">
        <v>8</v>
      </c>
      <c r="B8" s="5">
        <v>11235</v>
      </c>
      <c r="C8" s="5">
        <v>10564</v>
      </c>
      <c r="D8" s="5">
        <v>9635</v>
      </c>
      <c r="E8" s="8">
        <f t="shared" si="0"/>
        <v>-8.794017417644824</v>
      </c>
      <c r="F8" s="7">
        <f>D8/D5*100</f>
        <v>12.817101884985302</v>
      </c>
      <c r="G8" s="7">
        <v>24</v>
      </c>
      <c r="H8" s="7">
        <v>24.3</v>
      </c>
      <c r="I8" s="7">
        <v>21.8</v>
      </c>
    </row>
    <row r="9" spans="1:9" ht="18" customHeight="1">
      <c r="A9" s="4" t="s">
        <v>3</v>
      </c>
      <c r="B9" s="5">
        <v>4243</v>
      </c>
      <c r="C9" s="5">
        <v>3920</v>
      </c>
      <c r="D9" s="5">
        <v>4034</v>
      </c>
      <c r="E9" s="8">
        <f t="shared" si="0"/>
        <v>2.908163265306115</v>
      </c>
      <c r="F9" s="7">
        <f>D9/D5*100</f>
        <v>5.36628842802602</v>
      </c>
      <c r="G9" s="7">
        <v>18.6</v>
      </c>
      <c r="H9" s="7">
        <v>18.6</v>
      </c>
      <c r="I9" s="7">
        <v>18.9</v>
      </c>
    </row>
    <row r="10" spans="1:9" ht="18" customHeight="1">
      <c r="A10" s="4" t="s">
        <v>9</v>
      </c>
      <c r="B10" s="5">
        <v>1242</v>
      </c>
      <c r="C10" s="5">
        <v>1077</v>
      </c>
      <c r="D10" s="5">
        <v>1214</v>
      </c>
      <c r="E10" s="8">
        <f t="shared" si="0"/>
        <v>12.720519962859782</v>
      </c>
      <c r="F10" s="7">
        <f>D10/D5*100</f>
        <v>1.6149415348595906</v>
      </c>
      <c r="G10" s="7">
        <v>18.5</v>
      </c>
      <c r="H10" s="7">
        <v>17.7</v>
      </c>
      <c r="I10" s="7">
        <v>17.1</v>
      </c>
    </row>
    <row r="11" spans="1:9" ht="18" customHeight="1">
      <c r="A11" s="4" t="s">
        <v>10</v>
      </c>
      <c r="B11" s="5">
        <v>3614</v>
      </c>
      <c r="C11" s="5">
        <v>3609</v>
      </c>
      <c r="D11" s="5">
        <v>3761</v>
      </c>
      <c r="E11" s="8">
        <f t="shared" si="0"/>
        <v>4.21169298974786</v>
      </c>
      <c r="F11" s="7">
        <f>D11/D5*100</f>
        <v>5.003126122410972</v>
      </c>
      <c r="G11" s="7">
        <v>17</v>
      </c>
      <c r="H11" s="7">
        <v>16.9</v>
      </c>
      <c r="I11" s="7">
        <v>16.4</v>
      </c>
    </row>
    <row r="12" spans="1:9" ht="18" customHeight="1">
      <c r="A12" s="4" t="s">
        <v>11</v>
      </c>
      <c r="B12" s="5">
        <v>1745</v>
      </c>
      <c r="C12" s="5">
        <v>1426</v>
      </c>
      <c r="D12" s="5">
        <v>1479</v>
      </c>
      <c r="E12" s="8">
        <f t="shared" si="0"/>
        <v>3.716690042075726</v>
      </c>
      <c r="F12" s="7">
        <f>D12/D5*100</f>
        <v>1.9674617216287764</v>
      </c>
      <c r="G12" s="7">
        <v>21.8</v>
      </c>
      <c r="H12" s="7">
        <v>21.3</v>
      </c>
      <c r="I12" s="7">
        <v>18.3</v>
      </c>
    </row>
    <row r="13" spans="1:9" ht="18" customHeight="1">
      <c r="A13" s="4" t="s">
        <v>12</v>
      </c>
      <c r="B13" s="5">
        <v>2568</v>
      </c>
      <c r="C13" s="5">
        <v>2259</v>
      </c>
      <c r="D13" s="5">
        <v>2181</v>
      </c>
      <c r="E13" s="8">
        <f t="shared" si="0"/>
        <v>-3.452855245683935</v>
      </c>
      <c r="F13" s="7">
        <f>D13/D5*100</f>
        <v>2.9013076503531856</v>
      </c>
      <c r="G13" s="7">
        <v>19.6</v>
      </c>
      <c r="H13" s="7">
        <v>19.5</v>
      </c>
      <c r="I13" s="7">
        <v>16.3</v>
      </c>
    </row>
    <row r="14" spans="1:9" ht="18" customHeight="1">
      <c r="A14" s="4" t="s">
        <v>13</v>
      </c>
      <c r="B14" s="5">
        <v>6890</v>
      </c>
      <c r="C14" s="5">
        <v>6744</v>
      </c>
      <c r="D14" s="5">
        <v>6359</v>
      </c>
      <c r="E14" s="8">
        <f t="shared" si="0"/>
        <v>-5.708778173190993</v>
      </c>
      <c r="F14" s="7">
        <f>D14/D5*100</f>
        <v>8.459154217604725</v>
      </c>
      <c r="G14" s="7">
        <v>47.2</v>
      </c>
      <c r="H14" s="7">
        <v>48.2</v>
      </c>
      <c r="I14" s="7">
        <v>43.3</v>
      </c>
    </row>
    <row r="15" spans="1:9" ht="18" customHeight="1">
      <c r="A15" s="4" t="s">
        <v>24</v>
      </c>
      <c r="B15" s="9" t="s">
        <v>25</v>
      </c>
      <c r="C15" s="9" t="s">
        <v>25</v>
      </c>
      <c r="D15" s="5">
        <v>7423</v>
      </c>
      <c r="E15" s="9" t="s">
        <v>25</v>
      </c>
      <c r="F15" s="7">
        <f>D15/D5*100</f>
        <v>9.874556024104399</v>
      </c>
      <c r="G15" s="9" t="s">
        <v>25</v>
      </c>
      <c r="H15" s="9" t="s">
        <v>25</v>
      </c>
      <c r="I15" s="7">
        <v>35</v>
      </c>
    </row>
    <row r="16" spans="1:9" ht="18" customHeight="1">
      <c r="A16" s="11" t="s">
        <v>23</v>
      </c>
      <c r="B16" s="11"/>
      <c r="C16" s="11"/>
      <c r="D16" s="11"/>
      <c r="E16" s="11"/>
      <c r="F16" s="11"/>
      <c r="G16" s="11"/>
      <c r="H16" s="11"/>
      <c r="I16" s="11"/>
    </row>
  </sheetData>
  <sheetProtection sheet="1" objects="1" scenarios="1" formatCells="0" formatColumns="0" formatRows="0" insertColumns="0" insertRows="0"/>
  <mergeCells count="8">
    <mergeCell ref="A16:I16"/>
    <mergeCell ref="G1:I1"/>
    <mergeCell ref="B2:B3"/>
    <mergeCell ref="D2:F2"/>
    <mergeCell ref="C2:C3"/>
    <mergeCell ref="A2:A3"/>
    <mergeCell ref="G2:I2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2004-04-14T23:33:39Z</cp:lastPrinted>
  <dcterms:created xsi:type="dcterms:W3CDTF">2000-03-30T02:10:49Z</dcterms:created>
  <dcterms:modified xsi:type="dcterms:W3CDTF">2006-04-07T02:16:14Z</dcterms:modified>
  <cp:category/>
  <cp:version/>
  <cp:contentType/>
  <cp:contentStatus/>
</cp:coreProperties>
</file>