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activeTab="0"/>
  </bookViews>
  <sheets>
    <sheet name="Sheet2" sheetId="1" r:id="rId1"/>
  </sheets>
  <definedNames>
    <definedName name="_xlnm.Print_Area" localSheetId="0">'Sheet2'!$A$1:$F$52</definedName>
  </definedNames>
  <calcPr fullCalcOnLoad="1"/>
</workbook>
</file>

<file path=xl/sharedStrings.xml><?xml version="1.0" encoding="utf-8"?>
<sst xmlns="http://schemas.openxmlformats.org/spreadsheetml/2006/main" count="77" uniqueCount="31">
  <si>
    <t>大・高</t>
  </si>
  <si>
    <t>中・小</t>
  </si>
  <si>
    <t>計</t>
  </si>
  <si>
    <t>個人観覧</t>
  </si>
  <si>
    <t>教育課程</t>
  </si>
  <si>
    <t>1日平均観覧者数</t>
  </si>
  <si>
    <t>団体観覧</t>
  </si>
  <si>
    <t>（資料）山梨県立美術館調</t>
  </si>
  <si>
    <t>一　般</t>
  </si>
  <si>
    <t>区　分　／　種　別</t>
  </si>
  <si>
    <t>開　館　日　数</t>
  </si>
  <si>
    <t>企　　  　画　  　　展</t>
  </si>
  <si>
    <t>無 料 観 覧</t>
  </si>
  <si>
    <t>合　　 　　計</t>
  </si>
  <si>
    <t>（単位：日、人）</t>
  </si>
  <si>
    <t>美術館・　文学館　　共通券</t>
  </si>
  <si>
    <t>マン・レイ展</t>
  </si>
  <si>
    <t>木版画の革新</t>
  </si>
  <si>
    <t>京都画壇の            俊英たち</t>
  </si>
  <si>
    <t>常　設　展</t>
  </si>
  <si>
    <t>古代エジプト　　　　　の美展</t>
  </si>
  <si>
    <t>その他</t>
  </si>
  <si>
    <t>新収蔵品展</t>
  </si>
  <si>
    <t>23　県立美術館観覧者状況（平成16年度）</t>
  </si>
  <si>
    <t>-</t>
  </si>
  <si>
    <t>-</t>
  </si>
  <si>
    <t>-</t>
  </si>
  <si>
    <t>-</t>
  </si>
  <si>
    <t>-</t>
  </si>
  <si>
    <t>※ 教育課程とは山梨県内の小中学生が授業として入館する場合のこと。</t>
  </si>
  <si>
    <t>※ 個人観覧者の入場者数は、美術館・文学館共通券での入場者を含む。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</si>
</sst>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3">
    <font>
      <sz val="11"/>
      <name val="ＭＳ Ｐゴシック"/>
      <family val="3"/>
    </font>
    <font>
      <sz val="6"/>
      <name val="ＭＳ Ｐゴシック"/>
      <family val="3"/>
    </font>
    <font>
      <sz val="12"/>
      <name val="ＭＳ Ｐゴシック"/>
      <family val="3"/>
    </font>
  </fonts>
  <fills count="2">
    <fill>
      <patternFill/>
    </fill>
    <fill>
      <patternFill patternType="gray125"/>
    </fill>
  </fills>
  <borders count="19">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5">
    <xf numFmtId="0" fontId="0" fillId="0" borderId="0" xfId="0" applyAlignment="1">
      <alignment/>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pplyProtection="1">
      <alignment vertical="center"/>
      <protection locked="0"/>
    </xf>
    <xf numFmtId="178" fontId="2" fillId="0" borderId="2" xfId="0" applyNumberFormat="1" applyFont="1" applyBorder="1" applyAlignment="1">
      <alignment horizontal="center" vertical="center"/>
    </xf>
    <xf numFmtId="0" fontId="0" fillId="0" borderId="0" xfId="0" applyFont="1" applyAlignment="1" applyProtection="1">
      <alignment vertical="center"/>
      <protection locked="0"/>
    </xf>
    <xf numFmtId="0" fontId="0" fillId="0" borderId="0" xfId="0" applyFont="1" applyAlignment="1" applyProtection="1">
      <alignment/>
      <protection locked="0"/>
    </xf>
    <xf numFmtId="0" fontId="0" fillId="0" borderId="0" xfId="0" applyFont="1" applyAlignment="1">
      <alignment/>
    </xf>
    <xf numFmtId="178" fontId="2" fillId="0" borderId="1" xfId="0" applyNumberFormat="1" applyFont="1" applyBorder="1" applyAlignment="1" applyProtection="1">
      <alignment vertical="center"/>
      <protection locked="0"/>
    </xf>
    <xf numFmtId="178" fontId="2" fillId="0" borderId="1" xfId="0" applyNumberFormat="1" applyFont="1" applyBorder="1" applyAlignment="1" applyProtection="1">
      <alignment horizontal="right" vertical="center"/>
      <protection locked="0"/>
    </xf>
    <xf numFmtId="0" fontId="0" fillId="0" borderId="3" xfId="0" applyFont="1" applyBorder="1" applyAlignment="1" applyProtection="1">
      <alignment/>
      <protection locked="0"/>
    </xf>
    <xf numFmtId="178" fontId="2" fillId="0" borderId="4" xfId="0" applyNumberFormat="1" applyFont="1" applyBorder="1" applyAlignment="1" applyProtection="1">
      <alignment horizontal="center" vertical="center"/>
      <protection locked="0"/>
    </xf>
    <xf numFmtId="178" fontId="2" fillId="0" borderId="5" xfId="0" applyNumberFormat="1" applyFont="1" applyBorder="1" applyAlignment="1" applyProtection="1">
      <alignment horizontal="center" vertical="center"/>
      <protection locked="0"/>
    </xf>
    <xf numFmtId="178" fontId="2" fillId="0" borderId="6" xfId="0" applyNumberFormat="1" applyFont="1" applyBorder="1" applyAlignment="1" applyProtection="1">
      <alignment horizontal="center" vertical="center"/>
      <protection locked="0"/>
    </xf>
    <xf numFmtId="0" fontId="2" fillId="0" borderId="7" xfId="0" applyFont="1" applyBorder="1" applyAlignment="1">
      <alignment horizontal="center"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4" xfId="0" applyNumberFormat="1" applyFont="1" applyBorder="1" applyAlignment="1">
      <alignment horizontal="center" vertical="center"/>
    </xf>
    <xf numFmtId="178" fontId="2" fillId="0" borderId="1" xfId="0" applyNumberFormat="1" applyFont="1" applyBorder="1" applyAlignment="1">
      <alignment horizontal="center" vertical="center" wrapText="1"/>
    </xf>
    <xf numFmtId="178" fontId="0" fillId="0" borderId="1" xfId="0" applyNumberFormat="1" applyFont="1" applyBorder="1" applyAlignment="1">
      <alignment horizontal="center" vertical="center" wrapText="1"/>
    </xf>
    <xf numFmtId="178" fontId="2" fillId="0" borderId="1" xfId="0" applyNumberFormat="1"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178" fontId="2" fillId="0" borderId="1" xfId="0" applyNumberFormat="1" applyFont="1" applyBorder="1" applyAlignment="1" applyProtection="1">
      <alignment horizontal="center" vertical="center"/>
      <protection locked="0"/>
    </xf>
    <xf numFmtId="0" fontId="2" fillId="0" borderId="17" xfId="0" applyFont="1" applyBorder="1" applyAlignment="1" applyProtection="1">
      <alignment vertical="center"/>
      <protection locked="0"/>
    </xf>
    <xf numFmtId="0" fontId="2" fillId="0" borderId="0" xfId="0" applyFont="1" applyBorder="1" applyAlignment="1" applyProtection="1">
      <alignment vertical="center"/>
      <protection locked="0"/>
    </xf>
    <xf numFmtId="178" fontId="2" fillId="0" borderId="1" xfId="0" applyNumberFormat="1" applyFont="1" applyBorder="1" applyAlignment="1">
      <alignment horizontal="center" vertical="center"/>
    </xf>
    <xf numFmtId="178" fontId="0" fillId="0" borderId="1" xfId="0" applyNumberFormat="1" applyFont="1" applyBorder="1" applyAlignment="1">
      <alignment horizontal="center" vertical="center"/>
    </xf>
    <xf numFmtId="178" fontId="2" fillId="0" borderId="15" xfId="0" applyNumberFormat="1" applyFont="1" applyBorder="1" applyAlignment="1">
      <alignment horizontal="center" vertical="center"/>
    </xf>
    <xf numFmtId="178" fontId="2" fillId="0" borderId="16"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0" xfId="0" applyFont="1" applyAlignment="1" applyProtection="1">
      <alignment horizontal="lef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
  <sheetViews>
    <sheetView tabSelected="1" zoomScaleSheetLayoutView="75" workbookViewId="0" topLeftCell="A1">
      <selection activeCell="A1" sqref="A1:E1"/>
    </sheetView>
  </sheetViews>
  <sheetFormatPr defaultColWidth="9.00390625" defaultRowHeight="13.5"/>
  <cols>
    <col min="1" max="1" width="10.625" style="7" customWidth="1"/>
    <col min="2" max="2" width="11.625" style="7" customWidth="1"/>
    <col min="3" max="6" width="13.625" style="7" customWidth="1"/>
    <col min="7" max="9" width="9.00390625" style="6" customWidth="1"/>
    <col min="10" max="16384" width="9.00390625" style="7" customWidth="1"/>
  </cols>
  <sheetData>
    <row r="1" spans="1:7" ht="15" customHeight="1">
      <c r="A1" s="35" t="s">
        <v>23</v>
      </c>
      <c r="B1" s="35"/>
      <c r="C1" s="35"/>
      <c r="D1" s="36"/>
      <c r="E1" s="36"/>
      <c r="F1" s="2" t="s">
        <v>14</v>
      </c>
      <c r="G1" s="5"/>
    </row>
    <row r="2" spans="1:7" ht="15" customHeight="1">
      <c r="A2" s="14" t="s">
        <v>9</v>
      </c>
      <c r="B2" s="15"/>
      <c r="C2" s="37" t="s">
        <v>19</v>
      </c>
      <c r="D2" s="39" t="s">
        <v>22</v>
      </c>
      <c r="E2" s="20" t="s">
        <v>11</v>
      </c>
      <c r="F2" s="22"/>
      <c r="G2" s="5"/>
    </row>
    <row r="3" spans="1:7" ht="15" customHeight="1">
      <c r="A3" s="16"/>
      <c r="B3" s="17"/>
      <c r="C3" s="38"/>
      <c r="D3" s="40"/>
      <c r="E3" s="23" t="s">
        <v>20</v>
      </c>
      <c r="F3" s="23" t="s">
        <v>18</v>
      </c>
      <c r="G3" s="5"/>
    </row>
    <row r="4" spans="1:7" ht="15" customHeight="1">
      <c r="A4" s="16"/>
      <c r="B4" s="17"/>
      <c r="C4" s="38"/>
      <c r="D4" s="40"/>
      <c r="E4" s="23"/>
      <c r="F4" s="23"/>
      <c r="G4" s="5"/>
    </row>
    <row r="5" spans="1:7" ht="15" customHeight="1">
      <c r="A5" s="18"/>
      <c r="B5" s="19"/>
      <c r="C5" s="38"/>
      <c r="D5" s="4"/>
      <c r="E5" s="24"/>
      <c r="F5" s="24"/>
      <c r="G5" s="5"/>
    </row>
    <row r="6" spans="1:7" ht="15" customHeight="1">
      <c r="A6" s="26" t="s">
        <v>10</v>
      </c>
      <c r="B6" s="27"/>
      <c r="C6" s="8">
        <v>298</v>
      </c>
      <c r="D6" s="8">
        <v>26</v>
      </c>
      <c r="E6" s="8">
        <v>38</v>
      </c>
      <c r="F6" s="8">
        <v>38</v>
      </c>
      <c r="G6" s="5"/>
    </row>
    <row r="7" spans="1:7" ht="15" customHeight="1">
      <c r="A7" s="28" t="s">
        <v>3</v>
      </c>
      <c r="B7" s="1" t="s">
        <v>8</v>
      </c>
      <c r="C7" s="8">
        <v>46122</v>
      </c>
      <c r="D7" s="11"/>
      <c r="E7" s="9">
        <v>10110</v>
      </c>
      <c r="F7" s="8">
        <v>5111</v>
      </c>
      <c r="G7" s="5"/>
    </row>
    <row r="8" spans="1:7" ht="15" customHeight="1">
      <c r="A8" s="29"/>
      <c r="B8" s="1" t="s">
        <v>0</v>
      </c>
      <c r="C8" s="8">
        <v>2491</v>
      </c>
      <c r="D8" s="12"/>
      <c r="E8" s="9">
        <v>548</v>
      </c>
      <c r="F8" s="8">
        <v>173</v>
      </c>
      <c r="G8" s="5"/>
    </row>
    <row r="9" spans="1:7" ht="15" customHeight="1">
      <c r="A9" s="29"/>
      <c r="B9" s="1" t="s">
        <v>1</v>
      </c>
      <c r="C9" s="8">
        <v>2756</v>
      </c>
      <c r="D9" s="12"/>
      <c r="E9" s="9">
        <v>811</v>
      </c>
      <c r="F9" s="8">
        <v>89</v>
      </c>
      <c r="G9" s="5"/>
    </row>
    <row r="10" spans="1:7" ht="15" customHeight="1">
      <c r="A10" s="30"/>
      <c r="B10" s="1" t="s">
        <v>2</v>
      </c>
      <c r="C10" s="8">
        <f>SUM(C7:C9)</f>
        <v>51369</v>
      </c>
      <c r="D10" s="12"/>
      <c r="E10" s="8">
        <f>SUM(E7:E9)</f>
        <v>11469</v>
      </c>
      <c r="F10" s="8">
        <f>SUM(F7:F9)</f>
        <v>5373</v>
      </c>
      <c r="G10" s="5"/>
    </row>
    <row r="11" spans="1:7" ht="15" customHeight="1">
      <c r="A11" s="28" t="s">
        <v>6</v>
      </c>
      <c r="B11" s="1" t="s">
        <v>8</v>
      </c>
      <c r="C11" s="8">
        <v>10653</v>
      </c>
      <c r="D11" s="12"/>
      <c r="E11" s="9">
        <v>2350</v>
      </c>
      <c r="F11" s="8">
        <v>386</v>
      </c>
      <c r="G11" s="5"/>
    </row>
    <row r="12" spans="1:7" ht="15" customHeight="1">
      <c r="A12" s="29"/>
      <c r="B12" s="1" t="s">
        <v>0</v>
      </c>
      <c r="C12" s="8">
        <v>4559</v>
      </c>
      <c r="D12" s="12"/>
      <c r="E12" s="9">
        <v>112</v>
      </c>
      <c r="F12" s="9" t="s">
        <v>24</v>
      </c>
      <c r="G12" s="5"/>
    </row>
    <row r="13" spans="1:7" ht="15" customHeight="1">
      <c r="A13" s="29"/>
      <c r="B13" s="1" t="s">
        <v>1</v>
      </c>
      <c r="C13" s="8">
        <v>1702</v>
      </c>
      <c r="D13" s="12"/>
      <c r="E13" s="9">
        <v>165</v>
      </c>
      <c r="F13" s="9" t="s">
        <v>25</v>
      </c>
      <c r="G13" s="5"/>
    </row>
    <row r="14" spans="1:7" ht="15" customHeight="1">
      <c r="A14" s="29"/>
      <c r="B14" s="1" t="s">
        <v>4</v>
      </c>
      <c r="C14" s="8">
        <v>2730</v>
      </c>
      <c r="D14" s="12"/>
      <c r="E14" s="9" t="s">
        <v>26</v>
      </c>
      <c r="F14" s="9" t="s">
        <v>26</v>
      </c>
      <c r="G14" s="5"/>
    </row>
    <row r="15" spans="1:7" ht="15" customHeight="1">
      <c r="A15" s="30"/>
      <c r="B15" s="1" t="s">
        <v>2</v>
      </c>
      <c r="C15" s="8">
        <f>SUM(C11:C14)</f>
        <v>19644</v>
      </c>
      <c r="D15" s="12"/>
      <c r="E15" s="8">
        <f>SUM(E11:E14)</f>
        <v>2627</v>
      </c>
      <c r="F15" s="8">
        <f>SUM(F11:F14)</f>
        <v>386</v>
      </c>
      <c r="G15" s="5"/>
    </row>
    <row r="16" spans="1:7" ht="15" customHeight="1">
      <c r="A16" s="31" t="s">
        <v>15</v>
      </c>
      <c r="B16" s="1" t="s">
        <v>8</v>
      </c>
      <c r="C16" s="8">
        <v>2728</v>
      </c>
      <c r="D16" s="12"/>
      <c r="E16" s="11"/>
      <c r="F16" s="11"/>
      <c r="G16" s="5"/>
    </row>
    <row r="17" spans="1:7" ht="15" customHeight="1">
      <c r="A17" s="32"/>
      <c r="B17" s="1" t="s">
        <v>0</v>
      </c>
      <c r="C17" s="8">
        <v>2000</v>
      </c>
      <c r="D17" s="12"/>
      <c r="E17" s="12"/>
      <c r="F17" s="12"/>
      <c r="G17" s="5"/>
    </row>
    <row r="18" spans="1:7" ht="15" customHeight="1">
      <c r="A18" s="32"/>
      <c r="B18" s="1" t="s">
        <v>1</v>
      </c>
      <c r="C18" s="8">
        <v>513</v>
      </c>
      <c r="D18" s="12"/>
      <c r="E18" s="12"/>
      <c r="F18" s="12"/>
      <c r="G18" s="5"/>
    </row>
    <row r="19" spans="1:7" ht="15" customHeight="1">
      <c r="A19" s="33"/>
      <c r="B19" s="1" t="s">
        <v>2</v>
      </c>
      <c r="C19" s="8">
        <f>SUM(C16:C18)</f>
        <v>5241</v>
      </c>
      <c r="D19" s="13"/>
      <c r="E19" s="13"/>
      <c r="F19" s="13"/>
      <c r="G19" s="5"/>
    </row>
    <row r="20" spans="1:7" ht="15" customHeight="1">
      <c r="A20" s="26" t="s">
        <v>12</v>
      </c>
      <c r="B20" s="27"/>
      <c r="C20" s="8">
        <v>44861</v>
      </c>
      <c r="D20" s="8">
        <v>4375</v>
      </c>
      <c r="E20" s="8">
        <v>7701</v>
      </c>
      <c r="F20" s="8">
        <v>3891</v>
      </c>
      <c r="G20" s="5"/>
    </row>
    <row r="21" spans="1:7" ht="15" customHeight="1">
      <c r="A21" s="26" t="s">
        <v>13</v>
      </c>
      <c r="B21" s="27"/>
      <c r="C21" s="8">
        <f>SUM(C15,C10,C20)</f>
        <v>115874</v>
      </c>
      <c r="D21" s="8">
        <f>SUM(D15,D10,D20)</f>
        <v>4375</v>
      </c>
      <c r="E21" s="8">
        <f>SUM(E15,E10,E20)</f>
        <v>21797</v>
      </c>
      <c r="F21" s="8">
        <f>SUM(F15,F10,F20)</f>
        <v>9650</v>
      </c>
      <c r="G21" s="5"/>
    </row>
    <row r="22" spans="1:7" ht="15" customHeight="1">
      <c r="A22" s="26" t="s">
        <v>5</v>
      </c>
      <c r="B22" s="27"/>
      <c r="C22" s="9">
        <f>C21/C6</f>
        <v>388.83892617449663</v>
      </c>
      <c r="D22" s="9">
        <f>D21/D6</f>
        <v>168.26923076923077</v>
      </c>
      <c r="E22" s="9">
        <f>E21/E6</f>
        <v>573.6052631578947</v>
      </c>
      <c r="F22" s="9">
        <f>F21/F6</f>
        <v>253.94736842105263</v>
      </c>
      <c r="G22" s="5"/>
    </row>
    <row r="23" spans="1:7" ht="9.75" customHeight="1">
      <c r="A23" s="41"/>
      <c r="B23" s="41"/>
      <c r="C23" s="41"/>
      <c r="D23" s="41"/>
      <c r="E23" s="41"/>
      <c r="F23" s="41"/>
      <c r="G23" s="5"/>
    </row>
    <row r="24" spans="1:7" ht="15" customHeight="1">
      <c r="A24" s="14" t="s">
        <v>9</v>
      </c>
      <c r="B24" s="15"/>
      <c r="C24" s="20" t="s">
        <v>11</v>
      </c>
      <c r="D24" s="21"/>
      <c r="E24" s="21"/>
      <c r="F24" s="22"/>
      <c r="G24" s="5"/>
    </row>
    <row r="25" spans="1:7" ht="15" customHeight="1">
      <c r="A25" s="16"/>
      <c r="B25" s="17"/>
      <c r="C25" s="23" t="s">
        <v>16</v>
      </c>
      <c r="D25" s="25" t="s">
        <v>17</v>
      </c>
      <c r="E25" s="25" t="s">
        <v>21</v>
      </c>
      <c r="F25" s="34" t="s">
        <v>2</v>
      </c>
      <c r="G25" s="5"/>
    </row>
    <row r="26" spans="1:6" ht="15" customHeight="1">
      <c r="A26" s="16"/>
      <c r="B26" s="17"/>
      <c r="C26" s="23"/>
      <c r="D26" s="25"/>
      <c r="E26" s="25"/>
      <c r="F26" s="34"/>
    </row>
    <row r="27" spans="1:6" ht="15" customHeight="1">
      <c r="A27" s="18"/>
      <c r="B27" s="19"/>
      <c r="C27" s="24"/>
      <c r="D27" s="25"/>
      <c r="E27" s="25"/>
      <c r="F27" s="34"/>
    </row>
    <row r="28" spans="1:6" ht="15" customHeight="1">
      <c r="A28" s="26" t="s">
        <v>10</v>
      </c>
      <c r="B28" s="27"/>
      <c r="C28" s="8">
        <v>36</v>
      </c>
      <c r="D28" s="8">
        <v>32</v>
      </c>
      <c r="E28" s="8">
        <v>69</v>
      </c>
      <c r="F28" s="8">
        <f aca="true" t="shared" si="0" ref="F28:F37">SUM(E6:F6,C28:E28)</f>
        <v>213</v>
      </c>
    </row>
    <row r="29" spans="1:6" ht="15" customHeight="1">
      <c r="A29" s="28" t="s">
        <v>3</v>
      </c>
      <c r="B29" s="1" t="s">
        <v>8</v>
      </c>
      <c r="C29" s="8">
        <v>2419</v>
      </c>
      <c r="D29" s="8">
        <v>1495</v>
      </c>
      <c r="E29" s="9" t="s">
        <v>27</v>
      </c>
      <c r="F29" s="8">
        <f t="shared" si="0"/>
        <v>19135</v>
      </c>
    </row>
    <row r="30" spans="1:6" ht="15" customHeight="1">
      <c r="A30" s="29"/>
      <c r="B30" s="1" t="s">
        <v>0</v>
      </c>
      <c r="C30" s="8">
        <v>251</v>
      </c>
      <c r="D30" s="8">
        <v>121</v>
      </c>
      <c r="E30" s="9" t="s">
        <v>24</v>
      </c>
      <c r="F30" s="8">
        <f t="shared" si="0"/>
        <v>1093</v>
      </c>
    </row>
    <row r="31" spans="1:6" ht="15" customHeight="1">
      <c r="A31" s="29"/>
      <c r="B31" s="1" t="s">
        <v>1</v>
      </c>
      <c r="C31" s="8">
        <v>61</v>
      </c>
      <c r="D31" s="8">
        <v>72</v>
      </c>
      <c r="E31" s="9" t="s">
        <v>25</v>
      </c>
      <c r="F31" s="8">
        <f t="shared" si="0"/>
        <v>1033</v>
      </c>
    </row>
    <row r="32" spans="1:6" ht="15" customHeight="1">
      <c r="A32" s="30"/>
      <c r="B32" s="1" t="s">
        <v>2</v>
      </c>
      <c r="C32" s="8">
        <f>SUM(C29:C31)</f>
        <v>2731</v>
      </c>
      <c r="D32" s="8">
        <f>SUM(D29:D31)</f>
        <v>1688</v>
      </c>
      <c r="E32" s="9" t="s">
        <v>28</v>
      </c>
      <c r="F32" s="8">
        <f t="shared" si="0"/>
        <v>21261</v>
      </c>
    </row>
    <row r="33" spans="1:6" ht="15" customHeight="1">
      <c r="A33" s="28" t="s">
        <v>6</v>
      </c>
      <c r="B33" s="1" t="s">
        <v>8</v>
      </c>
      <c r="C33" s="8">
        <v>46</v>
      </c>
      <c r="D33" s="8">
        <v>35</v>
      </c>
      <c r="E33" s="9" t="s">
        <v>27</v>
      </c>
      <c r="F33" s="8">
        <f t="shared" si="0"/>
        <v>2817</v>
      </c>
    </row>
    <row r="34" spans="1:6" ht="15" customHeight="1">
      <c r="A34" s="29"/>
      <c r="B34" s="1" t="s">
        <v>0</v>
      </c>
      <c r="C34" s="9">
        <v>98</v>
      </c>
      <c r="D34" s="9">
        <v>596</v>
      </c>
      <c r="E34" s="9" t="s">
        <v>24</v>
      </c>
      <c r="F34" s="8">
        <f t="shared" si="0"/>
        <v>806</v>
      </c>
    </row>
    <row r="35" spans="1:6" ht="15" customHeight="1">
      <c r="A35" s="29"/>
      <c r="B35" s="1" t="s">
        <v>1</v>
      </c>
      <c r="C35" s="9">
        <v>196</v>
      </c>
      <c r="D35" s="9" t="s">
        <v>25</v>
      </c>
      <c r="E35" s="9" t="s">
        <v>25</v>
      </c>
      <c r="F35" s="8">
        <f t="shared" si="0"/>
        <v>361</v>
      </c>
    </row>
    <row r="36" spans="1:6" ht="15" customHeight="1">
      <c r="A36" s="29"/>
      <c r="B36" s="1" t="s">
        <v>4</v>
      </c>
      <c r="C36" s="9" t="s">
        <v>26</v>
      </c>
      <c r="D36" s="9" t="s">
        <v>26</v>
      </c>
      <c r="E36" s="9" t="s">
        <v>26</v>
      </c>
      <c r="F36" s="8">
        <f t="shared" si="0"/>
        <v>0</v>
      </c>
    </row>
    <row r="37" spans="1:6" ht="15" customHeight="1">
      <c r="A37" s="30"/>
      <c r="B37" s="1" t="s">
        <v>2</v>
      </c>
      <c r="C37" s="8">
        <f>SUM(C33:C36)</f>
        <v>340</v>
      </c>
      <c r="D37" s="8">
        <f>SUM(D33:D36)</f>
        <v>631</v>
      </c>
      <c r="E37" s="9" t="s">
        <v>28</v>
      </c>
      <c r="F37" s="8">
        <f t="shared" si="0"/>
        <v>3984</v>
      </c>
    </row>
    <row r="38" spans="1:6" ht="15" customHeight="1">
      <c r="A38" s="31" t="s">
        <v>15</v>
      </c>
      <c r="B38" s="1" t="s">
        <v>8</v>
      </c>
      <c r="C38" s="11"/>
      <c r="D38" s="11"/>
      <c r="E38" s="9" t="s">
        <v>27</v>
      </c>
      <c r="F38" s="8">
        <v>0</v>
      </c>
    </row>
    <row r="39" spans="1:6" ht="15" customHeight="1">
      <c r="A39" s="32"/>
      <c r="B39" s="1" t="s">
        <v>0</v>
      </c>
      <c r="C39" s="12"/>
      <c r="D39" s="12"/>
      <c r="E39" s="9" t="s">
        <v>24</v>
      </c>
      <c r="F39" s="8">
        <v>0</v>
      </c>
    </row>
    <row r="40" spans="1:6" ht="15" customHeight="1">
      <c r="A40" s="32"/>
      <c r="B40" s="1" t="s">
        <v>1</v>
      </c>
      <c r="C40" s="12"/>
      <c r="D40" s="12"/>
      <c r="E40" s="9" t="s">
        <v>25</v>
      </c>
      <c r="F40" s="8">
        <v>0</v>
      </c>
    </row>
    <row r="41" spans="1:6" ht="15" customHeight="1">
      <c r="A41" s="33"/>
      <c r="B41" s="1" t="s">
        <v>2</v>
      </c>
      <c r="C41" s="13"/>
      <c r="D41" s="13"/>
      <c r="E41" s="9" t="s">
        <v>28</v>
      </c>
      <c r="F41" s="8">
        <v>0</v>
      </c>
    </row>
    <row r="42" spans="1:6" ht="15" customHeight="1">
      <c r="A42" s="26" t="s">
        <v>12</v>
      </c>
      <c r="B42" s="27"/>
      <c r="C42" s="8">
        <v>3794</v>
      </c>
      <c r="D42" s="8">
        <v>1555</v>
      </c>
      <c r="E42" s="8">
        <v>36847</v>
      </c>
      <c r="F42" s="8">
        <f>SUM(E20:F20,C42:E42)</f>
        <v>53788</v>
      </c>
    </row>
    <row r="43" spans="1:6" ht="15" customHeight="1">
      <c r="A43" s="26" t="s">
        <v>13</v>
      </c>
      <c r="B43" s="27"/>
      <c r="C43" s="8">
        <f>SUM(C37,C32,C42)</f>
        <v>6865</v>
      </c>
      <c r="D43" s="8">
        <f>SUM(D37,D32,D42)</f>
        <v>3874</v>
      </c>
      <c r="E43" s="8">
        <f>SUM(E37,E32,E42)</f>
        <v>36847</v>
      </c>
      <c r="F43" s="8">
        <f>SUM(E21:F21,C43:E43)</f>
        <v>79033</v>
      </c>
    </row>
    <row r="44" spans="1:7" ht="15" customHeight="1">
      <c r="A44" s="26" t="s">
        <v>5</v>
      </c>
      <c r="B44" s="27"/>
      <c r="C44" s="9">
        <f>C43/C28</f>
        <v>190.69444444444446</v>
      </c>
      <c r="D44" s="9">
        <f>D43/D28</f>
        <v>121.0625</v>
      </c>
      <c r="E44" s="9">
        <f>E43/E28</f>
        <v>534.0144927536232</v>
      </c>
      <c r="F44" s="9">
        <f>F43/F28</f>
        <v>371.0469483568075</v>
      </c>
      <c r="G44" s="10"/>
    </row>
    <row r="45" spans="1:7" ht="14.25">
      <c r="A45" s="42" t="s">
        <v>29</v>
      </c>
      <c r="B45" s="42"/>
      <c r="C45" s="42"/>
      <c r="D45" s="42"/>
      <c r="E45" s="42"/>
      <c r="F45" s="42"/>
      <c r="G45" s="3"/>
    </row>
    <row r="46" spans="1:7" ht="14.25">
      <c r="A46" s="43" t="s">
        <v>30</v>
      </c>
      <c r="B46" s="43"/>
      <c r="C46" s="43"/>
      <c r="D46" s="43"/>
      <c r="E46" s="43"/>
      <c r="F46" s="43"/>
      <c r="G46" s="3"/>
    </row>
    <row r="47" spans="1:6" ht="14.25">
      <c r="A47" s="44" t="s">
        <v>7</v>
      </c>
      <c r="B47" s="44"/>
      <c r="C47" s="44"/>
      <c r="D47" s="44"/>
      <c r="E47" s="44"/>
      <c r="F47" s="44"/>
    </row>
    <row r="48" spans="1:6" ht="13.5">
      <c r="A48" s="6"/>
      <c r="B48" s="6"/>
      <c r="C48" s="6"/>
      <c r="D48" s="6"/>
      <c r="E48" s="6"/>
      <c r="F48" s="6"/>
    </row>
    <row r="49" s="6" customFormat="1" ht="13.5"/>
    <row r="50" s="6" customFormat="1" ht="13.5"/>
  </sheetData>
  <sheetProtection sheet="1" objects="1" scenarios="1" formatCells="0" formatColumns="0" formatRows="0" insertColumns="0" insertRows="0"/>
  <mergeCells count="36">
    <mergeCell ref="A47:F47"/>
    <mergeCell ref="A46:F46"/>
    <mergeCell ref="A45:F45"/>
    <mergeCell ref="A7:A10"/>
    <mergeCell ref="A11:A15"/>
    <mergeCell ref="D2:D5"/>
    <mergeCell ref="D25:D27"/>
    <mergeCell ref="D7:D19"/>
    <mergeCell ref="A23:F23"/>
    <mergeCell ref="E16:E19"/>
    <mergeCell ref="F16:F19"/>
    <mergeCell ref="A1:E1"/>
    <mergeCell ref="A2:B5"/>
    <mergeCell ref="C2:C5"/>
    <mergeCell ref="E2:F2"/>
    <mergeCell ref="E3:E5"/>
    <mergeCell ref="F3:F5"/>
    <mergeCell ref="A6:B6"/>
    <mergeCell ref="A16:A19"/>
    <mergeCell ref="A20:B20"/>
    <mergeCell ref="A21:B21"/>
    <mergeCell ref="A22:B22"/>
    <mergeCell ref="A42:B42"/>
    <mergeCell ref="A43:B43"/>
    <mergeCell ref="A44:B44"/>
    <mergeCell ref="A28:B28"/>
    <mergeCell ref="A29:A32"/>
    <mergeCell ref="A33:A37"/>
    <mergeCell ref="A38:A41"/>
    <mergeCell ref="C38:C41"/>
    <mergeCell ref="A24:B27"/>
    <mergeCell ref="C24:F24"/>
    <mergeCell ref="C25:C27"/>
    <mergeCell ref="E25:E27"/>
    <mergeCell ref="F25:F27"/>
    <mergeCell ref="D38:D41"/>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甲府市役所</cp:lastModifiedBy>
  <cp:lastPrinted>2005-07-29T05:08:48Z</cp:lastPrinted>
  <dcterms:created xsi:type="dcterms:W3CDTF">2000-06-13T00:20:04Z</dcterms:created>
  <dcterms:modified xsi:type="dcterms:W3CDTF">2006-03-07T05:19:12Z</dcterms:modified>
  <cp:category/>
  <cp:version/>
  <cp:contentType/>
  <cp:contentStatus/>
</cp:coreProperties>
</file>