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<sst xmlns="http://schemas.openxmlformats.org/spreadsheetml/2006/main" count="144" uniqueCount="47">
  <si>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</si>
  <si>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</si>
  <si>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</si>
  <si>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</si>
  <si>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</si>
  <si>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</si>
  <si>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</si>
  <si>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</si>
  <si>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</si>
  <si>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</si>
  <si>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</si>
  <si>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</si>
  <si>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</si>
  <si>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</si>
  <si>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</si>
  <si>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</si>
  <si>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</si>
  <si>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</si>
  <si>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</si>
  <si>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</si>
  <si>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</si>
  <si>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</si>
  <si>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</si>
  <si>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</si>
  <si>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</si>
  <si>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</si>
  <si>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</si>
  <si>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</si>
  <si>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平成15年度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</si>
  <si>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</si>
  <si>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</si>
  <si>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</si>
  <si>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</si>
  <si>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</si>
  <si>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</si>
  <si>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</si>
  <si>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</si>
  <si>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</si>
  <si>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</si>
  <si>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支援サービス等諸費</t>
  </si>
  <si>
    <t>その他諸費</t>
  </si>
  <si>
    <t>高額介護サービス等費</t>
  </si>
  <si>
    <t>財政安定化基金拠出金</t>
  </si>
  <si>
    <t>基金積立金</t>
  </si>
  <si>
    <t>平成16年度</t>
  </si>
  <si>
    <t>平成17年度</t>
  </si>
  <si>
    <t>⑦ 介護保険事業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</si>
</sst>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SheetLayoutView="100" workbookViewId="0" topLeftCell="A1">
      <selection activeCell="C1" sqref="C1:D1"/>
    </sheetView>
  </sheetViews>
  <sheetFormatPr defaultColWidth="9.00390625" defaultRowHeight="13.5"/>
  <cols>
    <col min="1" max="1" width="14.625" style="12" customWidth="1"/>
    <col min="2" max="2" width="23.625" style="12" customWidth="1"/>
    <col min="3" max="5" width="15.625" style="12" customWidth="1"/>
    <col min="6" max="16384" width="9.00390625" style="12" customWidth="1"/>
  </cols>
  <sheetData>
    <row r="1" spans="1:5" ht="14.25">
      <c r="A1" s="30" t="s">
        <v>46</v>
      </c>
      <c r="B1" s="31"/>
      <c r="C1" s="15"/>
      <c r="D1" s="15"/>
      <c r="E1" s="9" t="s">
        <v>2</v>
      </c>
    </row>
    <row r="2" spans="1:5" ht="14.25">
      <c r="A2" s="19" t="s">
        <v>30</v>
      </c>
      <c r="B2" s="19"/>
      <c r="C2" s="19"/>
      <c r="D2" s="19"/>
      <c r="E2" s="19"/>
    </row>
    <row r="3" spans="1:5" ht="14.25">
      <c r="A3" s="32" t="s">
        <v>1</v>
      </c>
      <c r="B3" s="33"/>
      <c r="C3" s="23" t="s">
        <v>28</v>
      </c>
      <c r="D3" s="23"/>
      <c r="E3" s="23"/>
    </row>
    <row r="4" spans="1:5" ht="15" thickBot="1">
      <c r="A4" s="34"/>
      <c r="B4" s="35"/>
      <c r="C4" s="10" t="s">
        <v>24</v>
      </c>
      <c r="D4" s="11" t="s">
        <v>25</v>
      </c>
      <c r="E4" s="11" t="s">
        <v>0</v>
      </c>
    </row>
    <row r="5" spans="1:5" ht="15" thickBot="1">
      <c r="A5" s="20" t="s">
        <v>17</v>
      </c>
      <c r="B5" s="21"/>
      <c r="C5" s="21"/>
      <c r="D5" s="21"/>
      <c r="E5" s="22"/>
    </row>
    <row r="6" spans="1:5" ht="14.25">
      <c r="A6" s="26" t="s">
        <v>3</v>
      </c>
      <c r="B6" s="27"/>
      <c r="C6" s="2">
        <v>9023362000</v>
      </c>
      <c r="D6" s="3">
        <v>9106172000</v>
      </c>
      <c r="E6" s="3">
        <v>8823515265</v>
      </c>
    </row>
    <row r="7" spans="1:5" ht="14.25">
      <c r="A7" s="17" t="s">
        <v>31</v>
      </c>
      <c r="B7" s="18"/>
      <c r="C7" s="5">
        <v>1492433000</v>
      </c>
      <c r="D7" s="3">
        <v>1492433000</v>
      </c>
      <c r="E7" s="5">
        <v>1462940635</v>
      </c>
    </row>
    <row r="8" spans="1:5" ht="14.25">
      <c r="A8" s="6"/>
      <c r="B8" s="6" t="s">
        <v>32</v>
      </c>
      <c r="C8" s="5">
        <v>1492433000</v>
      </c>
      <c r="D8" s="3">
        <v>1492433000</v>
      </c>
      <c r="E8" s="5">
        <v>1462940635</v>
      </c>
    </row>
    <row r="9" spans="1:5" ht="14.25">
      <c r="A9" s="17" t="s">
        <v>4</v>
      </c>
      <c r="B9" s="18"/>
      <c r="C9" s="5">
        <v>643000</v>
      </c>
      <c r="D9" s="5">
        <v>643000</v>
      </c>
      <c r="E9" s="7">
        <v>1006000</v>
      </c>
    </row>
    <row r="10" spans="1:5" ht="14.25">
      <c r="A10" s="6"/>
      <c r="B10" s="6" t="s">
        <v>5</v>
      </c>
      <c r="C10" s="5">
        <v>643000</v>
      </c>
      <c r="D10" s="5">
        <v>643000</v>
      </c>
      <c r="E10" s="7">
        <v>1006000</v>
      </c>
    </row>
    <row r="11" spans="1:5" ht="14.25">
      <c r="A11" s="17" t="s">
        <v>6</v>
      </c>
      <c r="B11" s="18"/>
      <c r="C11" s="5">
        <v>2277377000</v>
      </c>
      <c r="D11" s="5">
        <v>2208393000</v>
      </c>
      <c r="E11" s="5">
        <v>2205973250</v>
      </c>
    </row>
    <row r="12" spans="1:5" ht="14.25">
      <c r="A12" s="24"/>
      <c r="B12" s="6" t="s">
        <v>7</v>
      </c>
      <c r="C12" s="5">
        <v>1730096000</v>
      </c>
      <c r="D12" s="5">
        <v>1663603000</v>
      </c>
      <c r="E12" s="5">
        <v>1660862000</v>
      </c>
    </row>
    <row r="13" spans="1:5" ht="14.25">
      <c r="A13" s="25"/>
      <c r="B13" s="6" t="s">
        <v>8</v>
      </c>
      <c r="C13" s="5">
        <v>547281000</v>
      </c>
      <c r="D13" s="5">
        <v>544790000</v>
      </c>
      <c r="E13" s="5">
        <v>545111250</v>
      </c>
    </row>
    <row r="14" spans="1:5" ht="14.25">
      <c r="A14" s="17" t="s">
        <v>33</v>
      </c>
      <c r="B14" s="18"/>
      <c r="C14" s="5">
        <v>2768154000</v>
      </c>
      <c r="D14" s="5">
        <v>2714132000</v>
      </c>
      <c r="E14" s="5">
        <v>2714130126</v>
      </c>
    </row>
    <row r="15" spans="1:5" ht="14.25">
      <c r="A15" s="6"/>
      <c r="B15" s="6" t="s">
        <v>33</v>
      </c>
      <c r="C15" s="5">
        <v>2768154000</v>
      </c>
      <c r="D15" s="5">
        <v>2714132000</v>
      </c>
      <c r="E15" s="5">
        <v>2714130126</v>
      </c>
    </row>
    <row r="16" spans="1:5" ht="14.25">
      <c r="A16" s="17" t="s">
        <v>9</v>
      </c>
      <c r="B16" s="18"/>
      <c r="C16" s="5">
        <v>1081309000</v>
      </c>
      <c r="D16" s="5">
        <v>1052515000</v>
      </c>
      <c r="E16" s="5">
        <v>1052515000</v>
      </c>
    </row>
    <row r="17" spans="1:5" ht="14.25">
      <c r="A17" s="6"/>
      <c r="B17" s="6" t="s">
        <v>29</v>
      </c>
      <c r="C17" s="5">
        <v>1081309000</v>
      </c>
      <c r="D17" s="5">
        <v>1052515000</v>
      </c>
      <c r="E17" s="5">
        <v>1052515000</v>
      </c>
    </row>
    <row r="18" spans="1:5" ht="14.25">
      <c r="A18" s="17" t="s">
        <v>10</v>
      </c>
      <c r="B18" s="18"/>
      <c r="C18" s="5">
        <v>278000</v>
      </c>
      <c r="D18" s="5">
        <v>278000</v>
      </c>
      <c r="E18" s="5">
        <v>468581</v>
      </c>
    </row>
    <row r="19" spans="1:5" ht="14.25">
      <c r="A19" s="6"/>
      <c r="B19" s="6" t="s">
        <v>11</v>
      </c>
      <c r="C19" s="5">
        <v>278000</v>
      </c>
      <c r="D19" s="5">
        <v>278000</v>
      </c>
      <c r="E19" s="5">
        <v>468581</v>
      </c>
    </row>
    <row r="20" spans="1:5" ht="14.25">
      <c r="A20" s="17" t="s">
        <v>12</v>
      </c>
      <c r="B20" s="18"/>
      <c r="C20" s="5">
        <v>1403161000</v>
      </c>
      <c r="D20" s="5">
        <v>1578477000</v>
      </c>
      <c r="E20" s="5">
        <v>1327140498</v>
      </c>
    </row>
    <row r="21" spans="1:5" ht="14.25">
      <c r="A21" s="24"/>
      <c r="B21" s="6" t="s">
        <v>34</v>
      </c>
      <c r="C21" s="5">
        <v>1349730000</v>
      </c>
      <c r="D21" s="5">
        <v>1352156000</v>
      </c>
      <c r="E21" s="5">
        <v>1309671672</v>
      </c>
    </row>
    <row r="22" spans="1:5" ht="14.25">
      <c r="A22" s="36"/>
      <c r="B22" s="6" t="s">
        <v>27</v>
      </c>
      <c r="C22" s="7">
        <v>53431000</v>
      </c>
      <c r="D22" s="5">
        <v>226321000</v>
      </c>
      <c r="E22" s="5">
        <v>17468826</v>
      </c>
    </row>
    <row r="23" spans="1:5" ht="14.25">
      <c r="A23" s="17" t="s">
        <v>13</v>
      </c>
      <c r="B23" s="18"/>
      <c r="C23" s="5">
        <v>1000</v>
      </c>
      <c r="D23" s="5">
        <v>59295000</v>
      </c>
      <c r="E23" s="7">
        <v>59294404</v>
      </c>
    </row>
    <row r="24" spans="1:5" ht="14.25">
      <c r="A24" s="6"/>
      <c r="B24" s="6" t="s">
        <v>13</v>
      </c>
      <c r="C24" s="5">
        <v>1000</v>
      </c>
      <c r="D24" s="5">
        <v>59295000</v>
      </c>
      <c r="E24" s="7">
        <v>59294404</v>
      </c>
    </row>
    <row r="25" spans="1:5" ht="14.25">
      <c r="A25" s="17" t="s">
        <v>14</v>
      </c>
      <c r="B25" s="18"/>
      <c r="C25" s="5">
        <v>6000</v>
      </c>
      <c r="D25" s="5">
        <v>6000</v>
      </c>
      <c r="E25" s="5">
        <v>46771</v>
      </c>
    </row>
    <row r="26" spans="1:5" ht="14.25">
      <c r="A26" s="24"/>
      <c r="B26" s="6" t="s">
        <v>15</v>
      </c>
      <c r="C26" s="5">
        <v>2000</v>
      </c>
      <c r="D26" s="5">
        <v>2000</v>
      </c>
      <c r="E26" s="5">
        <v>23590</v>
      </c>
    </row>
    <row r="27" spans="1:5" ht="15" thickBot="1">
      <c r="A27" s="28"/>
      <c r="B27" s="6" t="s">
        <v>16</v>
      </c>
      <c r="C27" s="8">
        <v>4000</v>
      </c>
      <c r="D27" s="5">
        <v>4000</v>
      </c>
      <c r="E27" s="5">
        <v>23181</v>
      </c>
    </row>
    <row r="28" spans="1:5" ht="15" thickBot="1">
      <c r="A28" s="20" t="s">
        <v>26</v>
      </c>
      <c r="B28" s="21"/>
      <c r="C28" s="21"/>
      <c r="D28" s="21"/>
      <c r="E28" s="22"/>
    </row>
    <row r="29" spans="1:5" ht="14.25">
      <c r="A29" s="26" t="s">
        <v>3</v>
      </c>
      <c r="B29" s="27"/>
      <c r="C29" s="2">
        <v>9023362000</v>
      </c>
      <c r="D29" s="3">
        <v>9106172000</v>
      </c>
      <c r="E29" s="3">
        <v>8820729921</v>
      </c>
    </row>
    <row r="30" spans="1:5" ht="14.25">
      <c r="A30" s="17" t="s">
        <v>18</v>
      </c>
      <c r="B30" s="18"/>
      <c r="C30" s="5">
        <v>325865000</v>
      </c>
      <c r="D30" s="5">
        <v>325800000</v>
      </c>
      <c r="E30" s="5">
        <v>311111929</v>
      </c>
    </row>
    <row r="31" spans="1:5" ht="14.25">
      <c r="A31" s="24"/>
      <c r="B31" s="6" t="s">
        <v>19</v>
      </c>
      <c r="C31" s="5">
        <v>183119000</v>
      </c>
      <c r="D31" s="5">
        <v>193962000</v>
      </c>
      <c r="E31" s="5">
        <v>190477208</v>
      </c>
    </row>
    <row r="32" spans="1:5" ht="14.25">
      <c r="A32" s="28"/>
      <c r="B32" s="6" t="s">
        <v>20</v>
      </c>
      <c r="C32" s="5">
        <v>12706000</v>
      </c>
      <c r="D32" s="5">
        <v>12706000</v>
      </c>
      <c r="E32" s="5">
        <v>11095057</v>
      </c>
    </row>
    <row r="33" spans="1:5" ht="14.25">
      <c r="A33" s="28"/>
      <c r="B33" s="6" t="s">
        <v>35</v>
      </c>
      <c r="C33" s="5">
        <v>120115000</v>
      </c>
      <c r="D33" s="5">
        <v>109207000</v>
      </c>
      <c r="E33" s="5">
        <v>101377761</v>
      </c>
    </row>
    <row r="34" spans="1:5" ht="14.25">
      <c r="A34" s="28"/>
      <c r="B34" s="6" t="s">
        <v>36</v>
      </c>
      <c r="C34" s="5">
        <v>9126000</v>
      </c>
      <c r="D34" s="5">
        <v>9126000</v>
      </c>
      <c r="E34" s="5">
        <v>7924051</v>
      </c>
    </row>
    <row r="35" spans="1:5" ht="14.25">
      <c r="A35" s="25"/>
      <c r="B35" s="6" t="s">
        <v>37</v>
      </c>
      <c r="C35" s="5">
        <v>799000</v>
      </c>
      <c r="D35" s="5">
        <v>799000</v>
      </c>
      <c r="E35" s="5">
        <v>237852</v>
      </c>
    </row>
    <row r="36" spans="1:5" ht="14.25">
      <c r="A36" s="17" t="s">
        <v>21</v>
      </c>
      <c r="B36" s="29"/>
      <c r="C36" s="5">
        <v>8650476000</v>
      </c>
      <c r="D36" s="5">
        <v>8650476000</v>
      </c>
      <c r="E36" s="5">
        <v>8414705370</v>
      </c>
    </row>
    <row r="37" spans="1:5" ht="14.25">
      <c r="A37" s="24"/>
      <c r="B37" s="6" t="s">
        <v>38</v>
      </c>
      <c r="C37" s="5">
        <v>8461347000</v>
      </c>
      <c r="D37" s="5">
        <v>8461347000</v>
      </c>
      <c r="E37" s="5">
        <v>8251057906</v>
      </c>
    </row>
    <row r="38" spans="1:5" ht="14.25">
      <c r="A38" s="28"/>
      <c r="B38" s="6" t="s">
        <v>39</v>
      </c>
      <c r="C38" s="5">
        <v>130608000</v>
      </c>
      <c r="D38" s="5">
        <v>121608000</v>
      </c>
      <c r="E38" s="5">
        <v>97967514</v>
      </c>
    </row>
    <row r="39" spans="1:5" ht="14.25">
      <c r="A39" s="28"/>
      <c r="B39" s="6" t="s">
        <v>40</v>
      </c>
      <c r="C39" s="5">
        <v>14841000</v>
      </c>
      <c r="D39" s="5">
        <v>16841000</v>
      </c>
      <c r="E39" s="5">
        <v>15550909</v>
      </c>
    </row>
    <row r="40" spans="1:5" ht="14.25">
      <c r="A40" s="28"/>
      <c r="B40" s="6" t="s">
        <v>41</v>
      </c>
      <c r="C40" s="5">
        <v>43680000</v>
      </c>
      <c r="D40" s="5">
        <v>50680000</v>
      </c>
      <c r="E40" s="5">
        <v>50129041</v>
      </c>
    </row>
    <row r="41" spans="1:5" ht="14.25">
      <c r="A41" s="17" t="s">
        <v>42</v>
      </c>
      <c r="B41" s="18"/>
      <c r="C41" s="5">
        <v>9340000</v>
      </c>
      <c r="D41" s="5">
        <v>9340000</v>
      </c>
      <c r="E41" s="5">
        <v>9335000</v>
      </c>
    </row>
    <row r="42" spans="1:5" ht="14.25">
      <c r="A42" s="6"/>
      <c r="B42" s="6" t="s">
        <v>42</v>
      </c>
      <c r="C42" s="5">
        <v>9340000</v>
      </c>
      <c r="D42" s="5">
        <v>9340000</v>
      </c>
      <c r="E42" s="5">
        <v>9335000</v>
      </c>
    </row>
    <row r="43" spans="1:5" ht="14.25">
      <c r="A43" s="17" t="s">
        <v>43</v>
      </c>
      <c r="B43" s="29"/>
      <c r="C43" s="5">
        <v>34675000</v>
      </c>
      <c r="D43" s="5">
        <v>110868000</v>
      </c>
      <c r="E43" s="5">
        <v>76661369</v>
      </c>
    </row>
    <row r="44" spans="1:5" ht="14.25">
      <c r="A44" s="4"/>
      <c r="B44" s="6" t="s">
        <v>43</v>
      </c>
      <c r="C44" s="5">
        <v>34675000</v>
      </c>
      <c r="D44" s="5">
        <v>110868000</v>
      </c>
      <c r="E44" s="5">
        <v>76661369</v>
      </c>
    </row>
    <row r="45" spans="1:5" ht="14.25">
      <c r="A45" s="17" t="s">
        <v>22</v>
      </c>
      <c r="B45" s="18"/>
      <c r="C45" s="5">
        <v>3006000</v>
      </c>
      <c r="D45" s="5">
        <v>9688000</v>
      </c>
      <c r="E45" s="5">
        <v>8916253</v>
      </c>
    </row>
    <row r="46" spans="1:5" ht="14.25">
      <c r="A46" s="6"/>
      <c r="B46" s="6" t="s">
        <v>23</v>
      </c>
      <c r="C46" s="5">
        <v>3006000</v>
      </c>
      <c r="D46" s="5">
        <v>9688000</v>
      </c>
      <c r="E46" s="7">
        <v>8916253</v>
      </c>
    </row>
    <row r="47" spans="1:5" ht="13.5">
      <c r="A47" s="16"/>
      <c r="B47" s="16"/>
      <c r="C47" s="16"/>
      <c r="D47" s="16"/>
      <c r="E47" s="16"/>
    </row>
    <row r="48" spans="1:5" ht="14.25" customHeight="1">
      <c r="A48" s="39"/>
      <c r="B48" s="39"/>
      <c r="C48" s="39"/>
      <c r="D48" s="39"/>
      <c r="E48" s="39"/>
    </row>
    <row r="49" spans="1:5" ht="14.25">
      <c r="A49" s="19" t="s">
        <v>30</v>
      </c>
      <c r="B49" s="19"/>
      <c r="C49" s="19"/>
      <c r="D49" s="19"/>
      <c r="E49" s="19"/>
    </row>
    <row r="50" spans="1:5" ht="14.25">
      <c r="A50" s="32" t="s">
        <v>1</v>
      </c>
      <c r="B50" s="33"/>
      <c r="C50" s="23" t="s">
        <v>44</v>
      </c>
      <c r="D50" s="23"/>
      <c r="E50" s="23"/>
    </row>
    <row r="51" spans="1:5" ht="15" thickBot="1">
      <c r="A51" s="34"/>
      <c r="B51" s="35"/>
      <c r="C51" s="10" t="s">
        <v>24</v>
      </c>
      <c r="D51" s="11" t="s">
        <v>25</v>
      </c>
      <c r="E51" s="11" t="s">
        <v>0</v>
      </c>
    </row>
    <row r="52" spans="1:5" ht="15" thickBot="1">
      <c r="A52" s="20" t="s">
        <v>17</v>
      </c>
      <c r="B52" s="21"/>
      <c r="C52" s="21"/>
      <c r="D52" s="21"/>
      <c r="E52" s="22"/>
    </row>
    <row r="53" spans="1:5" ht="14.25">
      <c r="A53" s="26" t="s">
        <v>3</v>
      </c>
      <c r="B53" s="27"/>
      <c r="C53" s="2">
        <v>9700811000</v>
      </c>
      <c r="D53" s="13">
        <f>SUM(D55,D57,D59:D60,D62,D64,D66,D68:D69,D71,D73:D74)</f>
        <v>9740297000</v>
      </c>
      <c r="E53" s="13">
        <f>SUM(E55,E57,E59:E60,E62,E64,E66,E68:E69,E71,E73:E74)</f>
        <v>9629048576</v>
      </c>
    </row>
    <row r="54" spans="1:5" ht="14.25">
      <c r="A54" s="17" t="s">
        <v>31</v>
      </c>
      <c r="B54" s="18"/>
      <c r="C54" s="5">
        <v>1532690000</v>
      </c>
      <c r="D54" s="13">
        <f>SUM(D55)</f>
        <v>1532690000</v>
      </c>
      <c r="E54" s="13">
        <f>SUM(E55)</f>
        <v>1481984979</v>
      </c>
    </row>
    <row r="55" spans="1:5" ht="14.25">
      <c r="A55" s="6"/>
      <c r="B55" s="6" t="s">
        <v>32</v>
      </c>
      <c r="C55" s="5">
        <v>1532690000</v>
      </c>
      <c r="D55" s="3">
        <v>1532690000</v>
      </c>
      <c r="E55" s="3">
        <v>1481984979</v>
      </c>
    </row>
    <row r="56" spans="1:5" ht="14.25">
      <c r="A56" s="17" t="s">
        <v>4</v>
      </c>
      <c r="B56" s="18"/>
      <c r="C56" s="5">
        <v>838000</v>
      </c>
      <c r="D56" s="13">
        <f>SUM(D57)</f>
        <v>838000</v>
      </c>
      <c r="E56" s="13">
        <f>SUM(E57)</f>
        <v>970700</v>
      </c>
    </row>
    <row r="57" spans="1:5" ht="14.25">
      <c r="A57" s="6"/>
      <c r="B57" s="6" t="s">
        <v>5</v>
      </c>
      <c r="C57" s="5">
        <v>838000</v>
      </c>
      <c r="D57" s="5">
        <v>838000</v>
      </c>
      <c r="E57" s="5">
        <v>970700</v>
      </c>
    </row>
    <row r="58" spans="1:5" ht="14.25">
      <c r="A58" s="17" t="s">
        <v>6</v>
      </c>
      <c r="B58" s="18"/>
      <c r="C58" s="5">
        <v>2395340000</v>
      </c>
      <c r="D58" s="14">
        <f>SUM(D59:D60)</f>
        <v>2412896000</v>
      </c>
      <c r="E58" s="14">
        <f>SUM(E59:E60)</f>
        <v>2429701720</v>
      </c>
    </row>
    <row r="59" spans="1:5" ht="14.25">
      <c r="A59" s="24"/>
      <c r="B59" s="6" t="s">
        <v>7</v>
      </c>
      <c r="C59" s="5">
        <v>1866256000</v>
      </c>
      <c r="D59" s="5">
        <v>1883812000</v>
      </c>
      <c r="E59" s="5">
        <v>1883810720</v>
      </c>
    </row>
    <row r="60" spans="1:5" ht="14.25">
      <c r="A60" s="25"/>
      <c r="B60" s="6" t="s">
        <v>8</v>
      </c>
      <c r="C60" s="5">
        <v>529084000</v>
      </c>
      <c r="D60" s="5">
        <v>529084000</v>
      </c>
      <c r="E60" s="5">
        <v>545891000</v>
      </c>
    </row>
    <row r="61" spans="1:5" ht="14.25">
      <c r="A61" s="17" t="s">
        <v>33</v>
      </c>
      <c r="B61" s="18"/>
      <c r="C61" s="5">
        <v>2986008000</v>
      </c>
      <c r="D61" s="13">
        <f>SUM(D62)</f>
        <v>2975859000</v>
      </c>
      <c r="E61" s="13">
        <f>SUM(E62)</f>
        <v>2975857752</v>
      </c>
    </row>
    <row r="62" spans="1:5" ht="14.25">
      <c r="A62" s="6"/>
      <c r="B62" s="6" t="s">
        <v>33</v>
      </c>
      <c r="C62" s="5">
        <v>2986008000</v>
      </c>
      <c r="D62" s="5">
        <v>2975859000</v>
      </c>
      <c r="E62" s="5">
        <v>2975857752</v>
      </c>
    </row>
    <row r="63" spans="1:5" ht="14.25">
      <c r="A63" s="17" t="s">
        <v>9</v>
      </c>
      <c r="B63" s="18"/>
      <c r="C63" s="5">
        <v>1166410000</v>
      </c>
      <c r="D63" s="13">
        <f>SUM(D64)</f>
        <v>1163589000</v>
      </c>
      <c r="E63" s="13">
        <f>SUM(E64)</f>
        <v>1163588000</v>
      </c>
    </row>
    <row r="64" spans="1:5" ht="14.25">
      <c r="A64" s="6"/>
      <c r="B64" s="6" t="s">
        <v>29</v>
      </c>
      <c r="C64" s="5">
        <v>1166410000</v>
      </c>
      <c r="D64" s="5">
        <v>1163589000</v>
      </c>
      <c r="E64" s="5">
        <v>1163588000</v>
      </c>
    </row>
    <row r="65" spans="1:5" ht="14.25">
      <c r="A65" s="17" t="s">
        <v>10</v>
      </c>
      <c r="B65" s="18"/>
      <c r="C65" s="5">
        <v>473000</v>
      </c>
      <c r="D65" s="13">
        <f>SUM(D66)</f>
        <v>473000</v>
      </c>
      <c r="E65" s="13">
        <f>SUM(E66)</f>
        <v>446670</v>
      </c>
    </row>
    <row r="66" spans="1:5" ht="14.25">
      <c r="A66" s="6"/>
      <c r="B66" s="6" t="s">
        <v>11</v>
      </c>
      <c r="C66" s="5">
        <v>473000</v>
      </c>
      <c r="D66" s="5">
        <v>473000</v>
      </c>
      <c r="E66" s="5">
        <v>446670</v>
      </c>
    </row>
    <row r="67" spans="1:5" ht="14.25">
      <c r="A67" s="17" t="s">
        <v>12</v>
      </c>
      <c r="B67" s="18"/>
      <c r="C67" s="5">
        <v>1619045000</v>
      </c>
      <c r="D67" s="14">
        <f>SUM(D68:D69)</f>
        <v>1651159000</v>
      </c>
      <c r="E67" s="14">
        <f>SUM(E68:E69)</f>
        <v>1573570931</v>
      </c>
    </row>
    <row r="68" spans="1:5" ht="14.25">
      <c r="A68" s="24"/>
      <c r="B68" s="6" t="s">
        <v>34</v>
      </c>
      <c r="C68" s="5">
        <v>1476853000</v>
      </c>
      <c r="D68" s="5">
        <v>1489342000</v>
      </c>
      <c r="E68" s="5">
        <v>1467877084</v>
      </c>
    </row>
    <row r="69" spans="1:5" ht="14.25">
      <c r="A69" s="36"/>
      <c r="B69" s="6" t="s">
        <v>27</v>
      </c>
      <c r="C69" s="7">
        <v>142192000</v>
      </c>
      <c r="D69" s="5">
        <v>161817000</v>
      </c>
      <c r="E69" s="5">
        <v>105693847</v>
      </c>
    </row>
    <row r="70" spans="1:5" ht="14.25">
      <c r="A70" s="17" t="s">
        <v>13</v>
      </c>
      <c r="B70" s="18"/>
      <c r="C70" s="5">
        <v>1000</v>
      </c>
      <c r="D70" s="13">
        <f>SUM(D71)</f>
        <v>2787000</v>
      </c>
      <c r="E70" s="13">
        <f>SUM(E71)</f>
        <v>2785344</v>
      </c>
    </row>
    <row r="71" spans="1:5" ht="14.25">
      <c r="A71" s="6"/>
      <c r="B71" s="6" t="s">
        <v>13</v>
      </c>
      <c r="C71" s="5">
        <v>1000</v>
      </c>
      <c r="D71" s="5">
        <v>2787000</v>
      </c>
      <c r="E71" s="5">
        <v>2785344</v>
      </c>
    </row>
    <row r="72" spans="1:5" ht="14.25">
      <c r="A72" s="17" t="s">
        <v>14</v>
      </c>
      <c r="B72" s="18"/>
      <c r="C72" s="5">
        <v>6000</v>
      </c>
      <c r="D72" s="14">
        <f>SUM(D73:D74)</f>
        <v>6000</v>
      </c>
      <c r="E72" s="14">
        <f>SUM(E73:E74)</f>
        <v>142480</v>
      </c>
    </row>
    <row r="73" spans="1:5" ht="14.25">
      <c r="A73" s="24"/>
      <c r="B73" s="6" t="s">
        <v>15</v>
      </c>
      <c r="C73" s="5">
        <v>2000</v>
      </c>
      <c r="D73" s="5">
        <v>2000</v>
      </c>
      <c r="E73" s="5">
        <v>74760</v>
      </c>
    </row>
    <row r="74" spans="1:5" ht="15" thickBot="1">
      <c r="A74" s="28"/>
      <c r="B74" s="6" t="s">
        <v>16</v>
      </c>
      <c r="C74" s="8">
        <v>4000</v>
      </c>
      <c r="D74" s="5">
        <v>4000</v>
      </c>
      <c r="E74" s="5">
        <v>67720</v>
      </c>
    </row>
    <row r="75" spans="1:5" ht="15" thickBot="1">
      <c r="A75" s="20" t="s">
        <v>26</v>
      </c>
      <c r="B75" s="21"/>
      <c r="C75" s="21"/>
      <c r="D75" s="21"/>
      <c r="E75" s="22"/>
    </row>
    <row r="76" spans="1:5" ht="14.25">
      <c r="A76" s="26" t="s">
        <v>3</v>
      </c>
      <c r="B76" s="27"/>
      <c r="C76" s="2">
        <v>9700811000</v>
      </c>
      <c r="D76" s="13">
        <f>SUM(D78:D82,D84:D87,D89,D91,D93)</f>
        <v>9740297000</v>
      </c>
      <c r="E76" s="13">
        <f>SUM(E78:E82,E84:E87,E89,E91,E93)</f>
        <v>9582617364</v>
      </c>
    </row>
    <row r="77" spans="1:5" ht="14.25">
      <c r="A77" s="17" t="s">
        <v>18</v>
      </c>
      <c r="B77" s="18"/>
      <c r="C77" s="5">
        <v>311284000</v>
      </c>
      <c r="D77" s="14">
        <f>SUM(D78:D82)</f>
        <v>323773000</v>
      </c>
      <c r="E77" s="14">
        <f>SUM(E78:E82)</f>
        <v>315240273</v>
      </c>
    </row>
    <row r="78" spans="1:5" ht="14.25">
      <c r="A78" s="24"/>
      <c r="B78" s="6" t="s">
        <v>19</v>
      </c>
      <c r="C78" s="5">
        <v>192041000</v>
      </c>
      <c r="D78" s="5">
        <v>204530000</v>
      </c>
      <c r="E78" s="5">
        <v>201663355</v>
      </c>
    </row>
    <row r="79" spans="1:5" ht="14.25">
      <c r="A79" s="28"/>
      <c r="B79" s="6" t="s">
        <v>20</v>
      </c>
      <c r="C79" s="5">
        <v>12037000</v>
      </c>
      <c r="D79" s="5">
        <v>12037000</v>
      </c>
      <c r="E79" s="5">
        <v>11614069</v>
      </c>
    </row>
    <row r="80" spans="1:5" ht="14.25">
      <c r="A80" s="28"/>
      <c r="B80" s="6" t="s">
        <v>35</v>
      </c>
      <c r="C80" s="5">
        <v>103720000</v>
      </c>
      <c r="D80" s="5">
        <v>103720000</v>
      </c>
      <c r="E80" s="5">
        <v>99940985</v>
      </c>
    </row>
    <row r="81" spans="1:5" ht="14.25">
      <c r="A81" s="28"/>
      <c r="B81" s="6" t="s">
        <v>36</v>
      </c>
      <c r="C81" s="5">
        <v>2834000</v>
      </c>
      <c r="D81" s="5">
        <v>2834000</v>
      </c>
      <c r="E81" s="5">
        <v>1928234</v>
      </c>
    </row>
    <row r="82" spans="1:5" ht="14.25">
      <c r="A82" s="25"/>
      <c r="B82" s="6" t="s">
        <v>37</v>
      </c>
      <c r="C82" s="5">
        <v>652000</v>
      </c>
      <c r="D82" s="5">
        <v>652000</v>
      </c>
      <c r="E82" s="5">
        <v>93630</v>
      </c>
    </row>
    <row r="83" spans="1:5" ht="14.25">
      <c r="A83" s="17" t="s">
        <v>21</v>
      </c>
      <c r="B83" s="29"/>
      <c r="C83" s="5">
        <v>9331273000</v>
      </c>
      <c r="D83" s="14">
        <f>SUM(D84:D87)</f>
        <v>9331273000</v>
      </c>
      <c r="E83" s="14">
        <f>SUM(E84:E87)</f>
        <v>9229002612</v>
      </c>
    </row>
    <row r="84" spans="1:5" ht="14.25">
      <c r="A84" s="24"/>
      <c r="B84" s="6" t="s">
        <v>38</v>
      </c>
      <c r="C84" s="5">
        <v>9149275000</v>
      </c>
      <c r="D84" s="5">
        <v>9094907000</v>
      </c>
      <c r="E84" s="5">
        <v>9000148399</v>
      </c>
    </row>
    <row r="85" spans="1:5" ht="14.25">
      <c r="A85" s="28"/>
      <c r="B85" s="6" t="s">
        <v>39</v>
      </c>
      <c r="C85" s="5">
        <v>112129000</v>
      </c>
      <c r="D85" s="5">
        <v>163508000</v>
      </c>
      <c r="E85" s="5">
        <v>156981019</v>
      </c>
    </row>
    <row r="86" spans="1:5" ht="14.25">
      <c r="A86" s="28"/>
      <c r="B86" s="6" t="s">
        <v>40</v>
      </c>
      <c r="C86" s="5">
        <v>17453000</v>
      </c>
      <c r="D86" s="5">
        <v>15239000</v>
      </c>
      <c r="E86" s="5">
        <v>14257410</v>
      </c>
    </row>
    <row r="87" spans="1:5" ht="14.25">
      <c r="A87" s="28"/>
      <c r="B87" s="6" t="s">
        <v>41</v>
      </c>
      <c r="C87" s="5">
        <v>52416000</v>
      </c>
      <c r="D87" s="5">
        <v>57619000</v>
      </c>
      <c r="E87" s="5">
        <v>57615784</v>
      </c>
    </row>
    <row r="88" spans="1:5" ht="14.25">
      <c r="A88" s="17" t="s">
        <v>42</v>
      </c>
      <c r="B88" s="18"/>
      <c r="C88" s="5">
        <v>9335000</v>
      </c>
      <c r="D88" s="13">
        <f>SUM(D89)</f>
        <v>9335000</v>
      </c>
      <c r="E88" s="13">
        <f>SUM(E89)</f>
        <v>9335000</v>
      </c>
    </row>
    <row r="89" spans="1:5" ht="14.25">
      <c r="A89" s="6"/>
      <c r="B89" s="6" t="s">
        <v>42</v>
      </c>
      <c r="C89" s="5">
        <v>9335000</v>
      </c>
      <c r="D89" s="5">
        <v>9335000</v>
      </c>
      <c r="E89" s="5">
        <v>9335000</v>
      </c>
    </row>
    <row r="90" spans="1:5" ht="14.25">
      <c r="A90" s="17" t="s">
        <v>43</v>
      </c>
      <c r="B90" s="29"/>
      <c r="C90" s="5">
        <v>45370000</v>
      </c>
      <c r="D90" s="13">
        <f>SUM(D91)</f>
        <v>69581000</v>
      </c>
      <c r="E90" s="13">
        <f>SUM(E91)</f>
        <v>24657142</v>
      </c>
    </row>
    <row r="91" spans="1:5" ht="14.25">
      <c r="A91" s="4"/>
      <c r="B91" s="6" t="s">
        <v>43</v>
      </c>
      <c r="C91" s="5">
        <v>45370000</v>
      </c>
      <c r="D91" s="5">
        <v>69581000</v>
      </c>
      <c r="E91" s="5">
        <v>24657142</v>
      </c>
    </row>
    <row r="92" spans="1:5" ht="14.25">
      <c r="A92" s="17" t="s">
        <v>22</v>
      </c>
      <c r="B92" s="18"/>
      <c r="C92" s="5">
        <v>3549000</v>
      </c>
      <c r="D92" s="13">
        <f>SUM(D93)</f>
        <v>6335000</v>
      </c>
      <c r="E92" s="13">
        <f>SUM(E93)</f>
        <v>4382337</v>
      </c>
    </row>
    <row r="93" spans="1:5" ht="14.25">
      <c r="A93" s="6"/>
      <c r="B93" s="6" t="s">
        <v>23</v>
      </c>
      <c r="C93" s="5">
        <v>3549000</v>
      </c>
      <c r="D93" s="5">
        <v>6335000</v>
      </c>
      <c r="E93" s="5">
        <v>4382337</v>
      </c>
    </row>
    <row r="94" spans="1:5" ht="13.5">
      <c r="A94" s="16"/>
      <c r="B94" s="16"/>
      <c r="C94" s="16"/>
      <c r="D94" s="16"/>
      <c r="E94" s="16"/>
    </row>
    <row r="95" spans="1:5" ht="14.25" customHeight="1">
      <c r="A95" s="40"/>
      <c r="B95" s="40"/>
      <c r="C95" s="40"/>
      <c r="D95" s="40"/>
      <c r="E95" s="40"/>
    </row>
    <row r="96" spans="1:5" ht="14.25">
      <c r="A96" s="19" t="s">
        <v>30</v>
      </c>
      <c r="B96" s="19"/>
      <c r="C96" s="19"/>
      <c r="D96" s="38"/>
      <c r="E96" s="38"/>
    </row>
    <row r="97" spans="1:5" ht="14.25">
      <c r="A97" s="19" t="s">
        <v>1</v>
      </c>
      <c r="B97" s="19"/>
      <c r="C97" s="1" t="s">
        <v>45</v>
      </c>
      <c r="D97" s="38"/>
      <c r="E97" s="38"/>
    </row>
    <row r="98" spans="1:5" ht="15" thickBot="1">
      <c r="A98" s="37"/>
      <c r="B98" s="37"/>
      <c r="C98" s="11" t="s">
        <v>24</v>
      </c>
      <c r="D98" s="38"/>
      <c r="E98" s="38"/>
    </row>
    <row r="99" spans="1:5" ht="15" thickBot="1">
      <c r="A99" s="20" t="s">
        <v>17</v>
      </c>
      <c r="B99" s="21"/>
      <c r="C99" s="22"/>
      <c r="D99" s="38"/>
      <c r="E99" s="38"/>
    </row>
    <row r="100" spans="1:5" ht="14.25">
      <c r="A100" s="26" t="s">
        <v>3</v>
      </c>
      <c r="B100" s="27"/>
      <c r="C100" s="13">
        <f>SUM(C102,C104,C106:C107,C109,C111,C113,C115:C116,C118,C120:C121)</f>
        <v>10402823000</v>
      </c>
      <c r="D100" s="38"/>
      <c r="E100" s="38"/>
    </row>
    <row r="101" spans="1:5" ht="14.25">
      <c r="A101" s="17" t="s">
        <v>31</v>
      </c>
      <c r="B101" s="18"/>
      <c r="C101" s="13">
        <f>SUM(C102)</f>
        <v>1526184000</v>
      </c>
      <c r="D101" s="38"/>
      <c r="E101" s="38"/>
    </row>
    <row r="102" spans="1:5" ht="14.25">
      <c r="A102" s="6"/>
      <c r="B102" s="6" t="s">
        <v>32</v>
      </c>
      <c r="C102" s="3">
        <v>1526184000</v>
      </c>
      <c r="D102" s="38"/>
      <c r="E102" s="38"/>
    </row>
    <row r="103" spans="1:5" ht="14.25">
      <c r="A103" s="17" t="s">
        <v>4</v>
      </c>
      <c r="B103" s="18"/>
      <c r="C103" s="13">
        <f>SUM(C104)</f>
        <v>670000</v>
      </c>
      <c r="D103" s="38"/>
      <c r="E103" s="38"/>
    </row>
    <row r="104" spans="1:5" ht="14.25">
      <c r="A104" s="6"/>
      <c r="B104" s="6" t="s">
        <v>5</v>
      </c>
      <c r="C104" s="5">
        <v>670000</v>
      </c>
      <c r="D104" s="38"/>
      <c r="E104" s="38"/>
    </row>
    <row r="105" spans="1:5" ht="14.25">
      <c r="A105" s="17" t="s">
        <v>6</v>
      </c>
      <c r="B105" s="18"/>
      <c r="C105" s="14">
        <f>SUM(C106:C107)</f>
        <v>2576604000</v>
      </c>
      <c r="D105" s="38"/>
      <c r="E105" s="38"/>
    </row>
    <row r="106" spans="1:5" ht="14.25">
      <c r="A106" s="24"/>
      <c r="B106" s="6" t="s">
        <v>7</v>
      </c>
      <c r="C106" s="5">
        <v>2007483000</v>
      </c>
      <c r="D106" s="38"/>
      <c r="E106" s="38"/>
    </row>
    <row r="107" spans="1:5" ht="14.25">
      <c r="A107" s="25"/>
      <c r="B107" s="6" t="s">
        <v>8</v>
      </c>
      <c r="C107" s="5">
        <v>569121000</v>
      </c>
      <c r="D107" s="38"/>
      <c r="E107" s="38"/>
    </row>
    <row r="108" spans="1:5" ht="14.25">
      <c r="A108" s="17" t="s">
        <v>33</v>
      </c>
      <c r="B108" s="18"/>
      <c r="C108" s="13">
        <f>SUM(C109)</f>
        <v>3211971000</v>
      </c>
      <c r="D108" s="38"/>
      <c r="E108" s="38"/>
    </row>
    <row r="109" spans="1:5" ht="14.25">
      <c r="A109" s="6"/>
      <c r="B109" s="6" t="s">
        <v>33</v>
      </c>
      <c r="C109" s="5">
        <v>3211971000</v>
      </c>
      <c r="D109" s="38"/>
      <c r="E109" s="38"/>
    </row>
    <row r="110" spans="1:5" ht="14.25">
      <c r="A110" s="17" t="s">
        <v>9</v>
      </c>
      <c r="B110" s="18"/>
      <c r="C110" s="13">
        <f>SUM(C111)</f>
        <v>1254677000</v>
      </c>
      <c r="D110" s="38"/>
      <c r="E110" s="38"/>
    </row>
    <row r="111" spans="1:5" ht="14.25">
      <c r="A111" s="6"/>
      <c r="B111" s="6" t="s">
        <v>29</v>
      </c>
      <c r="C111" s="5">
        <v>1254677000</v>
      </c>
      <c r="D111" s="38"/>
      <c r="E111" s="38"/>
    </row>
    <row r="112" spans="1:5" ht="14.25">
      <c r="A112" s="17" t="s">
        <v>10</v>
      </c>
      <c r="B112" s="18"/>
      <c r="C112" s="13">
        <f>SUM(C113)</f>
        <v>468000</v>
      </c>
      <c r="D112" s="38"/>
      <c r="E112" s="38"/>
    </row>
    <row r="113" spans="1:5" ht="14.25">
      <c r="A113" s="6"/>
      <c r="B113" s="6" t="s">
        <v>11</v>
      </c>
      <c r="C113" s="5">
        <v>468000</v>
      </c>
      <c r="D113" s="38"/>
      <c r="E113" s="38"/>
    </row>
    <row r="114" spans="1:5" ht="14.25">
      <c r="A114" s="17" t="s">
        <v>12</v>
      </c>
      <c r="B114" s="18"/>
      <c r="C114" s="14">
        <f>SUM(C115:C116)</f>
        <v>1832118000</v>
      </c>
      <c r="D114" s="38"/>
      <c r="E114" s="38"/>
    </row>
    <row r="115" spans="1:5" ht="14.25">
      <c r="A115" s="24"/>
      <c r="B115" s="6" t="s">
        <v>34</v>
      </c>
      <c r="C115" s="5">
        <v>1596789000</v>
      </c>
      <c r="D115" s="38"/>
      <c r="E115" s="38"/>
    </row>
    <row r="116" spans="1:5" ht="14.25">
      <c r="A116" s="36"/>
      <c r="B116" s="6" t="s">
        <v>27</v>
      </c>
      <c r="C116" s="5">
        <v>235329000</v>
      </c>
      <c r="D116" s="38"/>
      <c r="E116" s="38"/>
    </row>
    <row r="117" spans="1:5" ht="14.25">
      <c r="A117" s="17" t="s">
        <v>13</v>
      </c>
      <c r="B117" s="18"/>
      <c r="C117" s="13">
        <f>SUM(C118)</f>
        <v>1000</v>
      </c>
      <c r="D117" s="38"/>
      <c r="E117" s="38"/>
    </row>
    <row r="118" spans="1:5" ht="14.25">
      <c r="A118" s="6"/>
      <c r="B118" s="6" t="s">
        <v>13</v>
      </c>
      <c r="C118" s="5">
        <v>1000</v>
      </c>
      <c r="D118" s="38"/>
      <c r="E118" s="38"/>
    </row>
    <row r="119" spans="1:5" ht="14.25">
      <c r="A119" s="17" t="s">
        <v>14</v>
      </c>
      <c r="B119" s="18"/>
      <c r="C119" s="14">
        <f>SUM(C120:C121)</f>
        <v>130000</v>
      </c>
      <c r="D119" s="38"/>
      <c r="E119" s="38"/>
    </row>
    <row r="120" spans="1:5" ht="14.25">
      <c r="A120" s="24"/>
      <c r="B120" s="6" t="s">
        <v>15</v>
      </c>
      <c r="C120" s="5">
        <v>2000</v>
      </c>
      <c r="D120" s="38"/>
      <c r="E120" s="38"/>
    </row>
    <row r="121" spans="1:5" ht="15" thickBot="1">
      <c r="A121" s="28"/>
      <c r="B121" s="6" t="s">
        <v>16</v>
      </c>
      <c r="C121" s="5">
        <v>128000</v>
      </c>
      <c r="D121" s="38"/>
      <c r="E121" s="38"/>
    </row>
    <row r="122" spans="1:5" ht="15" thickBot="1">
      <c r="A122" s="20" t="s">
        <v>26</v>
      </c>
      <c r="B122" s="21"/>
      <c r="C122" s="22"/>
      <c r="D122" s="38"/>
      <c r="E122" s="38"/>
    </row>
    <row r="123" spans="1:5" ht="14.25">
      <c r="A123" s="26" t="s">
        <v>3</v>
      </c>
      <c r="B123" s="27"/>
      <c r="C123" s="13">
        <f>SUM(C125:C129,C131:C134,C136,C138,C140)</f>
        <v>10402823000</v>
      </c>
      <c r="D123" s="38"/>
      <c r="E123" s="38"/>
    </row>
    <row r="124" spans="1:5" ht="14.25">
      <c r="A124" s="17" t="s">
        <v>18</v>
      </c>
      <c r="B124" s="18"/>
      <c r="C124" s="14">
        <f>SUM(C125:C129)</f>
        <v>342909000</v>
      </c>
      <c r="D124" s="38"/>
      <c r="E124" s="38"/>
    </row>
    <row r="125" spans="1:5" ht="14.25">
      <c r="A125" s="24"/>
      <c r="B125" s="6" t="s">
        <v>19</v>
      </c>
      <c r="C125" s="5">
        <v>207571000</v>
      </c>
      <c r="D125" s="38"/>
      <c r="E125" s="38"/>
    </row>
    <row r="126" spans="1:5" ht="14.25">
      <c r="A126" s="28"/>
      <c r="B126" s="6" t="s">
        <v>20</v>
      </c>
      <c r="C126" s="5">
        <v>15919000</v>
      </c>
      <c r="D126" s="38"/>
      <c r="E126" s="38"/>
    </row>
    <row r="127" spans="1:5" ht="14.25">
      <c r="A127" s="28"/>
      <c r="B127" s="6" t="s">
        <v>35</v>
      </c>
      <c r="C127" s="5">
        <v>108840000</v>
      </c>
      <c r="D127" s="38"/>
      <c r="E127" s="38"/>
    </row>
    <row r="128" spans="1:5" ht="14.25">
      <c r="A128" s="28"/>
      <c r="B128" s="6" t="s">
        <v>36</v>
      </c>
      <c r="C128" s="5">
        <v>9616000</v>
      </c>
      <c r="D128" s="38"/>
      <c r="E128" s="38"/>
    </row>
    <row r="129" spans="1:5" ht="14.25">
      <c r="A129" s="25"/>
      <c r="B129" s="6" t="s">
        <v>37</v>
      </c>
      <c r="C129" s="5">
        <v>963000</v>
      </c>
      <c r="D129" s="38"/>
      <c r="E129" s="38"/>
    </row>
    <row r="130" spans="1:5" ht="14.25">
      <c r="A130" s="17" t="s">
        <v>21</v>
      </c>
      <c r="B130" s="29"/>
      <c r="C130" s="14">
        <f>SUM(C131:C134)</f>
        <v>10037406000</v>
      </c>
      <c r="D130" s="38"/>
      <c r="E130" s="38"/>
    </row>
    <row r="131" spans="1:5" ht="14.25">
      <c r="A131" s="24"/>
      <c r="B131" s="6" t="s">
        <v>38</v>
      </c>
      <c r="C131" s="5">
        <v>9785931000</v>
      </c>
      <c r="D131" s="38"/>
      <c r="E131" s="38"/>
    </row>
    <row r="132" spans="1:5" ht="14.25">
      <c r="A132" s="28"/>
      <c r="B132" s="6" t="s">
        <v>39</v>
      </c>
      <c r="C132" s="5">
        <v>176099000</v>
      </c>
      <c r="D132" s="38"/>
      <c r="E132" s="38"/>
    </row>
    <row r="133" spans="1:5" ht="14.25">
      <c r="A133" s="28"/>
      <c r="B133" s="6" t="s">
        <v>40</v>
      </c>
      <c r="C133" s="5">
        <v>15495000</v>
      </c>
      <c r="D133" s="38"/>
      <c r="E133" s="38"/>
    </row>
    <row r="134" spans="1:5" ht="14.25">
      <c r="A134" s="28"/>
      <c r="B134" s="6" t="s">
        <v>41</v>
      </c>
      <c r="C134" s="5">
        <v>59881000</v>
      </c>
      <c r="D134" s="38"/>
      <c r="E134" s="38"/>
    </row>
    <row r="135" spans="1:5" ht="14.25">
      <c r="A135" s="17" t="s">
        <v>42</v>
      </c>
      <c r="B135" s="18"/>
      <c r="C135" s="13">
        <f>SUM(C136)</f>
        <v>9334000</v>
      </c>
      <c r="D135" s="38"/>
      <c r="E135" s="38"/>
    </row>
    <row r="136" spans="1:5" ht="14.25">
      <c r="A136" s="6"/>
      <c r="B136" s="6" t="s">
        <v>42</v>
      </c>
      <c r="C136" s="5">
        <v>9334000</v>
      </c>
      <c r="D136" s="38"/>
      <c r="E136" s="38"/>
    </row>
    <row r="137" spans="1:5" ht="14.25">
      <c r="A137" s="17" t="s">
        <v>43</v>
      </c>
      <c r="B137" s="29"/>
      <c r="C137" s="13">
        <f>SUM(C138)</f>
        <v>9217000</v>
      </c>
      <c r="D137" s="38"/>
      <c r="E137" s="38"/>
    </row>
    <row r="138" spans="1:5" ht="14.25">
      <c r="A138" s="4"/>
      <c r="B138" s="6" t="s">
        <v>43</v>
      </c>
      <c r="C138" s="5">
        <v>9217000</v>
      </c>
      <c r="D138" s="38"/>
      <c r="E138" s="38"/>
    </row>
    <row r="139" spans="1:5" ht="14.25">
      <c r="A139" s="17" t="s">
        <v>22</v>
      </c>
      <c r="B139" s="18"/>
      <c r="C139" s="13">
        <f>SUM(C140)</f>
        <v>3957000</v>
      </c>
      <c r="D139" s="38"/>
      <c r="E139" s="38"/>
    </row>
    <row r="140" spans="1:5" ht="14.25">
      <c r="A140" s="6"/>
      <c r="B140" s="6" t="s">
        <v>23</v>
      </c>
      <c r="C140" s="5">
        <v>3957000</v>
      </c>
      <c r="D140" s="38"/>
      <c r="E140" s="38"/>
    </row>
  </sheetData>
  <sheetProtection sheet="1" objects="1" scenarios="1" formatCells="0" formatColumns="0" formatRows="0" insertColumns="0" insertRows="0"/>
  <mergeCells count="82">
    <mergeCell ref="A47:E48"/>
    <mergeCell ref="A94:E95"/>
    <mergeCell ref="A88:B88"/>
    <mergeCell ref="A90:B90"/>
    <mergeCell ref="A97:B98"/>
    <mergeCell ref="A96:C96"/>
    <mergeCell ref="A92:B92"/>
    <mergeCell ref="D96:E140"/>
    <mergeCell ref="A110:B110"/>
    <mergeCell ref="A112:B112"/>
    <mergeCell ref="A100:B100"/>
    <mergeCell ref="A77:B77"/>
    <mergeCell ref="A78:A82"/>
    <mergeCell ref="A83:B83"/>
    <mergeCell ref="A84:A87"/>
    <mergeCell ref="A67:B67"/>
    <mergeCell ref="A68:A69"/>
    <mergeCell ref="A70:B70"/>
    <mergeCell ref="A72:B72"/>
    <mergeCell ref="A59:A60"/>
    <mergeCell ref="A61:B61"/>
    <mergeCell ref="A65:B65"/>
    <mergeCell ref="A21:A22"/>
    <mergeCell ref="A45:B45"/>
    <mergeCell ref="A43:B43"/>
    <mergeCell ref="A41:B41"/>
    <mergeCell ref="A31:A35"/>
    <mergeCell ref="A36:B36"/>
    <mergeCell ref="A37:A40"/>
    <mergeCell ref="A101:B101"/>
    <mergeCell ref="A103:B103"/>
    <mergeCell ref="A105:B105"/>
    <mergeCell ref="A135:B135"/>
    <mergeCell ref="A120:A121"/>
    <mergeCell ref="A123:B123"/>
    <mergeCell ref="A124:B124"/>
    <mergeCell ref="A122:C122"/>
    <mergeCell ref="A99:C99"/>
    <mergeCell ref="A125:A129"/>
    <mergeCell ref="A130:B130"/>
    <mergeCell ref="A131:A134"/>
    <mergeCell ref="A114:B114"/>
    <mergeCell ref="A115:A116"/>
    <mergeCell ref="A117:B117"/>
    <mergeCell ref="A119:B119"/>
    <mergeCell ref="A106:A107"/>
    <mergeCell ref="A108:B108"/>
    <mergeCell ref="A1:B1"/>
    <mergeCell ref="A54:B54"/>
    <mergeCell ref="A56:B56"/>
    <mergeCell ref="A50:B51"/>
    <mergeCell ref="A53:B53"/>
    <mergeCell ref="A3:B4"/>
    <mergeCell ref="A25:B25"/>
    <mergeCell ref="A26:A27"/>
    <mergeCell ref="A29:B29"/>
    <mergeCell ref="A6:B6"/>
    <mergeCell ref="A139:B139"/>
    <mergeCell ref="C50:E50"/>
    <mergeCell ref="A49:E49"/>
    <mergeCell ref="A52:E52"/>
    <mergeCell ref="A58:B58"/>
    <mergeCell ref="A63:B63"/>
    <mergeCell ref="A76:B76"/>
    <mergeCell ref="A73:A74"/>
    <mergeCell ref="A75:E75"/>
    <mergeCell ref="A137:B137"/>
    <mergeCell ref="A18:B18"/>
    <mergeCell ref="A20:B20"/>
    <mergeCell ref="A23:B23"/>
    <mergeCell ref="C3:E3"/>
    <mergeCell ref="A7:B7"/>
    <mergeCell ref="A9:B9"/>
    <mergeCell ref="A11:B11"/>
    <mergeCell ref="A12:A13"/>
    <mergeCell ref="C1:D1"/>
    <mergeCell ref="A14:B14"/>
    <mergeCell ref="A16:B16"/>
    <mergeCell ref="A30:B30"/>
    <mergeCell ref="A2:E2"/>
    <mergeCell ref="A5:E5"/>
    <mergeCell ref="A28:E28"/>
  </mergeCells>
  <printOptions horizontalCentered="1"/>
  <pageMargins left="0.5905511811023623" right="0.5905511811023623" top="0.7874015748031497" bottom="0.7874015748031497" header="0.5118110236220472" footer="0.5118110236220472"/>
  <pageSetup firstPageNumber="213" useFirstPageNumber="1" horizontalDpi="300" verticalDpi="300" orientation="portrait" paperSize="9" r:id="rId1"/>
  <rowBreaks count="2" manualBreakCount="2">
    <brk id="4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2005-04-08T07:38:01Z</cp:lastPrinted>
  <dcterms:created xsi:type="dcterms:W3CDTF">2000-06-28T06:42:19Z</dcterms:created>
  <dcterms:modified xsi:type="dcterms:W3CDTF">2006-02-16T00:40:20Z</dcterms:modified>
  <cp:category/>
  <cp:version/>
  <cp:contentType/>
  <cp:contentStatus/>
</cp:coreProperties>
</file>