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'Sheet1'!$A$1:$M$121</definedName>
  </definedNames>
  <calcPr fullCalcOnLoad="1"/>
</workbook>
</file>

<file path=xl/sharedStrings.xml><?xml version="1.0" encoding="utf-8"?>
<sst xmlns="http://schemas.openxmlformats.org/spreadsheetml/2006/main" count="229" uniqueCount="114">
  <si>
    <t>15歳以上就業者</t>
  </si>
  <si>
    <t>15歳以上通学者</t>
  </si>
  <si>
    <t>自市で従業・通学</t>
  </si>
  <si>
    <t>総　　　　数</t>
  </si>
  <si>
    <t>男</t>
  </si>
  <si>
    <t>女</t>
  </si>
  <si>
    <t>自　宅</t>
  </si>
  <si>
    <t>-</t>
  </si>
  <si>
    <t>自宅外</t>
  </si>
  <si>
    <t>県　内</t>
  </si>
  <si>
    <t>富士吉田市</t>
  </si>
  <si>
    <t>塩山市</t>
  </si>
  <si>
    <t>都留市</t>
  </si>
  <si>
    <t>山梨市</t>
  </si>
  <si>
    <t>大月市</t>
  </si>
  <si>
    <t>韮崎市</t>
  </si>
  <si>
    <t>勝沼町</t>
  </si>
  <si>
    <t>大和村</t>
  </si>
  <si>
    <t>中道町</t>
  </si>
  <si>
    <t>豊富村</t>
  </si>
  <si>
    <t>増穂町</t>
  </si>
  <si>
    <t>鰍沢町</t>
  </si>
  <si>
    <t>早川町</t>
  </si>
  <si>
    <t>身延町</t>
  </si>
  <si>
    <t>玉穂町</t>
  </si>
  <si>
    <t>昭和町</t>
  </si>
  <si>
    <t>田富町</t>
  </si>
  <si>
    <t>小淵沢町</t>
  </si>
  <si>
    <t>忍野村</t>
  </si>
  <si>
    <t>その他の市町村</t>
  </si>
  <si>
    <t>他県</t>
  </si>
  <si>
    <t>埼玉県</t>
  </si>
  <si>
    <t>その他の市町村</t>
  </si>
  <si>
    <t>千葉県</t>
  </si>
  <si>
    <t>千葉市</t>
  </si>
  <si>
    <t>東京都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</si>
  <si>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</si>
  <si>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</si>
  <si>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</si>
  <si>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</si>
  <si>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</si>
  <si>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</si>
  <si>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</si>
  <si>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品川区</t>
  </si>
  <si>
    <t>世田谷区</t>
  </si>
  <si>
    <t>渋谷区</t>
  </si>
  <si>
    <t>中野区</t>
  </si>
  <si>
    <t>杉並区</t>
  </si>
  <si>
    <t>豊島区</t>
  </si>
  <si>
    <t>その他の区</t>
  </si>
  <si>
    <t>八王子市</t>
  </si>
  <si>
    <t>立川市</t>
  </si>
  <si>
    <t>武蔵野市</t>
  </si>
  <si>
    <t>府中市</t>
  </si>
  <si>
    <t>昭島市</t>
  </si>
  <si>
    <t>町田市</t>
  </si>
  <si>
    <t>小金井市</t>
  </si>
  <si>
    <t>日野市</t>
  </si>
  <si>
    <t>国分寺市</t>
  </si>
  <si>
    <t>国立市</t>
  </si>
  <si>
    <t>神奈川県</t>
  </si>
  <si>
    <t>横浜市</t>
  </si>
  <si>
    <t>川崎市</t>
  </si>
  <si>
    <t>相模原市</t>
  </si>
  <si>
    <t>厚木市</t>
  </si>
  <si>
    <t>長野県</t>
  </si>
  <si>
    <t>松本市</t>
  </si>
  <si>
    <t>諏訪市</t>
  </si>
  <si>
    <t>茅野市</t>
  </si>
  <si>
    <t>静岡県</t>
  </si>
  <si>
    <t>静岡市</t>
  </si>
  <si>
    <t>その他の都道府県</t>
  </si>
  <si>
    <t>（別掲）　　      　15歳未満通学者を含む通学者</t>
  </si>
  <si>
    <t>（別掲）　       　　15歳未満通学者を含む通学者</t>
  </si>
  <si>
    <t>（別掲）　　      　15歳未満通学者を含む          　　通学者</t>
  </si>
  <si>
    <t>（別掲）　　          　15歳未満通学者を含む         　　　通学者</t>
  </si>
  <si>
    <t>総　数</t>
  </si>
  <si>
    <t>（別掲）　　            　15歳未満通学者を含む                　　　通学者</t>
  </si>
  <si>
    <t>　　 （15歳未満通学者を含む通学者ー特掲）</t>
  </si>
  <si>
    <t>29　常住地による従業・通学市区町村、男女別15歳以上就業者数及び15歳以上通学者数</t>
  </si>
  <si>
    <t>総　 数</t>
  </si>
  <si>
    <t>総 　数</t>
  </si>
  <si>
    <t>当地に常住する                 就業者・通学者</t>
  </si>
  <si>
    <t>他市区町村で                        従業・通学</t>
  </si>
  <si>
    <t>常住地による                 従業・通学              市区町村／区分</t>
  </si>
  <si>
    <t>常住地による                         従業・通学             市区町村／区分</t>
  </si>
  <si>
    <t>南アルプス市</t>
  </si>
  <si>
    <t>北杜市</t>
  </si>
  <si>
    <t>甲斐市</t>
  </si>
  <si>
    <t>笛吹市</t>
  </si>
  <si>
    <t>上野原市</t>
  </si>
  <si>
    <t>芦川村</t>
  </si>
  <si>
    <t>上九一色村</t>
  </si>
  <si>
    <t>市川三郷町</t>
  </si>
  <si>
    <t>南部町</t>
  </si>
  <si>
    <t>山中湖村</t>
  </si>
  <si>
    <t>富士河口湖町</t>
  </si>
  <si>
    <t>栃木県</t>
  </si>
  <si>
    <t>さいたま市</t>
  </si>
  <si>
    <t>太田区</t>
  </si>
  <si>
    <t>板橋区</t>
  </si>
  <si>
    <t>調布市</t>
  </si>
  <si>
    <t>小平市</t>
  </si>
  <si>
    <t>多摩市</t>
  </si>
  <si>
    <t>長野市</t>
  </si>
  <si>
    <t>清水区</t>
  </si>
  <si>
    <t>富士市</t>
  </si>
  <si>
    <t>御殿場市</t>
  </si>
  <si>
    <t>愛知県</t>
  </si>
  <si>
    <t>京都府</t>
  </si>
  <si>
    <t>(資料）総務省統計局 平成17年「国勢調査報告」</t>
  </si>
  <si>
    <t>※ 旧甲府市分のみの集計</t>
  </si>
  <si>
    <r>
      <t>※ 従業・通学先の市</t>
    </r>
    <r>
      <rPr>
        <sz val="11"/>
        <rFont val="ＭＳ Ｐゴシック"/>
        <family val="3"/>
      </rPr>
      <t>区町村への就業者・通学者数の計が１０人未満の場合「その他の都道府県」、「その他の区」又は</t>
    </r>
  </si>
  <si>
    <t>　　 「その他の市町村」にまとめて表章している。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</si>
</sst>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2.625" style="1" customWidth="1"/>
    <col min="2" max="13" width="7.125" style="1" customWidth="1"/>
    <col min="14" max="16384" width="9.00390625" style="1" customWidth="1"/>
  </cols>
  <sheetData>
    <row r="1" spans="1:13" ht="14.25">
      <c r="A1" s="26" t="s">
        <v>79</v>
      </c>
      <c r="B1" s="26"/>
      <c r="C1" s="26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4.25">
      <c r="A2" s="27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28" t="s">
        <v>84</v>
      </c>
      <c r="B3" s="15" t="s">
        <v>3</v>
      </c>
      <c r="C3" s="16"/>
      <c r="D3" s="16"/>
      <c r="E3" s="17"/>
      <c r="F3" s="15" t="s">
        <v>4</v>
      </c>
      <c r="G3" s="16"/>
      <c r="H3" s="16"/>
      <c r="I3" s="17"/>
      <c r="J3" s="15" t="s">
        <v>5</v>
      </c>
      <c r="K3" s="16"/>
      <c r="L3" s="16"/>
      <c r="M3" s="17"/>
    </row>
    <row r="4" spans="1:13" ht="57" customHeight="1">
      <c r="A4" s="29"/>
      <c r="B4" s="3" t="s">
        <v>76</v>
      </c>
      <c r="C4" s="5" t="s">
        <v>0</v>
      </c>
      <c r="D4" s="5" t="s">
        <v>1</v>
      </c>
      <c r="E4" s="6" t="s">
        <v>74</v>
      </c>
      <c r="F4" s="3" t="s">
        <v>76</v>
      </c>
      <c r="G4" s="5" t="s">
        <v>0</v>
      </c>
      <c r="H4" s="5" t="s">
        <v>1</v>
      </c>
      <c r="I4" s="6" t="s">
        <v>75</v>
      </c>
      <c r="J4" s="3" t="s">
        <v>76</v>
      </c>
      <c r="K4" s="5" t="s">
        <v>0</v>
      </c>
      <c r="L4" s="5" t="s">
        <v>1</v>
      </c>
      <c r="M4" s="6" t="s">
        <v>77</v>
      </c>
    </row>
    <row r="5" spans="1:13" ht="27" customHeight="1">
      <c r="A5" s="3" t="s">
        <v>82</v>
      </c>
      <c r="B5" s="13">
        <f>SUM(B6,B9)</f>
        <v>103340</v>
      </c>
      <c r="C5" s="13">
        <f aca="true" t="shared" si="0" ref="C5:M5">SUM(C6,C9)</f>
        <v>91232</v>
      </c>
      <c r="D5" s="13">
        <f t="shared" si="0"/>
        <v>12108</v>
      </c>
      <c r="E5" s="13">
        <f t="shared" si="0"/>
        <v>26429</v>
      </c>
      <c r="F5" s="13">
        <f t="shared" si="0"/>
        <v>60157</v>
      </c>
      <c r="G5" s="13">
        <f t="shared" si="0"/>
        <v>53121</v>
      </c>
      <c r="H5" s="13">
        <f t="shared" si="0"/>
        <v>7036</v>
      </c>
      <c r="I5" s="13">
        <f t="shared" si="0"/>
        <v>14440</v>
      </c>
      <c r="J5" s="13">
        <f t="shared" si="0"/>
        <v>43183</v>
      </c>
      <c r="K5" s="13">
        <f t="shared" si="0"/>
        <v>38111</v>
      </c>
      <c r="L5" s="13">
        <f t="shared" si="0"/>
        <v>5072</v>
      </c>
      <c r="M5" s="13">
        <f t="shared" si="0"/>
        <v>11989</v>
      </c>
    </row>
    <row r="6" spans="1:13" ht="27" customHeight="1">
      <c r="A6" s="8" t="s">
        <v>2</v>
      </c>
      <c r="B6" s="12">
        <f>SUM(B7:B8)</f>
        <v>78724</v>
      </c>
      <c r="C6" s="12">
        <f aca="true" t="shared" si="1" ref="C6:M6">SUM(C7:C8)</f>
        <v>67962</v>
      </c>
      <c r="D6" s="12">
        <f t="shared" si="1"/>
        <v>10762</v>
      </c>
      <c r="E6" s="12">
        <f t="shared" si="1"/>
        <v>25021</v>
      </c>
      <c r="F6" s="12">
        <f t="shared" si="1"/>
        <v>43690</v>
      </c>
      <c r="G6" s="12">
        <f t="shared" si="1"/>
        <v>37428</v>
      </c>
      <c r="H6" s="12">
        <f t="shared" si="1"/>
        <v>6262</v>
      </c>
      <c r="I6" s="12">
        <f t="shared" si="1"/>
        <v>13633</v>
      </c>
      <c r="J6" s="12">
        <f t="shared" si="1"/>
        <v>35034</v>
      </c>
      <c r="K6" s="12">
        <f t="shared" si="1"/>
        <v>30534</v>
      </c>
      <c r="L6" s="12">
        <f t="shared" si="1"/>
        <v>4500</v>
      </c>
      <c r="M6" s="12">
        <f t="shared" si="1"/>
        <v>11388</v>
      </c>
    </row>
    <row r="7" spans="1:13" ht="27" customHeight="1">
      <c r="A7" s="8" t="s">
        <v>6</v>
      </c>
      <c r="B7" s="12">
        <f>SUM(F7,J7)</f>
        <v>13556</v>
      </c>
      <c r="C7" s="12">
        <f>SUM(G7,K7)</f>
        <v>13556</v>
      </c>
      <c r="D7" s="14" t="s">
        <v>7</v>
      </c>
      <c r="E7" s="14" t="s">
        <v>7</v>
      </c>
      <c r="F7" s="12">
        <f>SUM(G7:H7)</f>
        <v>7643</v>
      </c>
      <c r="G7" s="7">
        <v>7643</v>
      </c>
      <c r="H7" s="9" t="s">
        <v>7</v>
      </c>
      <c r="I7" s="9" t="s">
        <v>7</v>
      </c>
      <c r="J7" s="12">
        <f>SUM(K7:L7)</f>
        <v>5913</v>
      </c>
      <c r="K7" s="7">
        <v>5913</v>
      </c>
      <c r="L7" s="9" t="s">
        <v>7</v>
      </c>
      <c r="M7" s="9" t="s">
        <v>7</v>
      </c>
    </row>
    <row r="8" spans="1:13" ht="27" customHeight="1">
      <c r="A8" s="8" t="s">
        <v>8</v>
      </c>
      <c r="B8" s="12">
        <f>SUM(F8,J8)</f>
        <v>65168</v>
      </c>
      <c r="C8" s="12">
        <f>SUM(G8,K8)</f>
        <v>54406</v>
      </c>
      <c r="D8" s="12">
        <f>SUM(H8,L8)</f>
        <v>10762</v>
      </c>
      <c r="E8" s="12">
        <f>SUM(I8,M8)</f>
        <v>25021</v>
      </c>
      <c r="F8" s="12">
        <f>SUM(G8:H8)</f>
        <v>36047</v>
      </c>
      <c r="G8" s="7">
        <v>29785</v>
      </c>
      <c r="H8" s="7">
        <v>6262</v>
      </c>
      <c r="I8" s="7">
        <v>13633</v>
      </c>
      <c r="J8" s="12">
        <f>SUM(K8:L8)</f>
        <v>29121</v>
      </c>
      <c r="K8" s="7">
        <v>24621</v>
      </c>
      <c r="L8" s="7">
        <v>4500</v>
      </c>
      <c r="M8" s="7">
        <v>11388</v>
      </c>
    </row>
    <row r="9" spans="1:13" ht="27" customHeight="1">
      <c r="A9" s="8" t="s">
        <v>83</v>
      </c>
      <c r="B9" s="12">
        <f aca="true" t="shared" si="2" ref="B9:M9">SUM(B11,B45)</f>
        <v>24616</v>
      </c>
      <c r="C9" s="12">
        <f t="shared" si="2"/>
        <v>23270</v>
      </c>
      <c r="D9" s="12">
        <f t="shared" si="2"/>
        <v>1346</v>
      </c>
      <c r="E9" s="12">
        <f t="shared" si="2"/>
        <v>1408</v>
      </c>
      <c r="F9" s="12">
        <f t="shared" si="2"/>
        <v>16467</v>
      </c>
      <c r="G9" s="12">
        <f t="shared" si="2"/>
        <v>15693</v>
      </c>
      <c r="H9" s="12">
        <f t="shared" si="2"/>
        <v>774</v>
      </c>
      <c r="I9" s="12">
        <f t="shared" si="2"/>
        <v>807</v>
      </c>
      <c r="J9" s="12">
        <f t="shared" si="2"/>
        <v>8149</v>
      </c>
      <c r="K9" s="12">
        <f t="shared" si="2"/>
        <v>7577</v>
      </c>
      <c r="L9" s="12">
        <f t="shared" si="2"/>
        <v>572</v>
      </c>
      <c r="M9" s="12">
        <f t="shared" si="2"/>
        <v>601</v>
      </c>
    </row>
    <row r="10" spans="1:13" ht="13.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3.5">
      <c r="A11" s="10" t="s">
        <v>9</v>
      </c>
      <c r="B11" s="12">
        <f>SUM(B13:B43)</f>
        <v>23082</v>
      </c>
      <c r="C11" s="12">
        <f aca="true" t="shared" si="3" ref="C11:M11">SUM(C13:C43)</f>
        <v>22206</v>
      </c>
      <c r="D11" s="12">
        <f t="shared" si="3"/>
        <v>876</v>
      </c>
      <c r="E11" s="12">
        <f t="shared" si="3"/>
        <v>929</v>
      </c>
      <c r="F11" s="12">
        <f t="shared" si="3"/>
        <v>15328</v>
      </c>
      <c r="G11" s="12">
        <f t="shared" si="3"/>
        <v>14803</v>
      </c>
      <c r="H11" s="12">
        <f t="shared" si="3"/>
        <v>525</v>
      </c>
      <c r="I11" s="12">
        <f t="shared" si="3"/>
        <v>552</v>
      </c>
      <c r="J11" s="12">
        <f t="shared" si="3"/>
        <v>7754</v>
      </c>
      <c r="K11" s="12">
        <f t="shared" si="3"/>
        <v>7403</v>
      </c>
      <c r="L11" s="12">
        <f t="shared" si="3"/>
        <v>351</v>
      </c>
      <c r="M11" s="12">
        <f t="shared" si="3"/>
        <v>377</v>
      </c>
    </row>
    <row r="12" spans="1:13" ht="13.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3.5">
      <c r="A13" s="10" t="s">
        <v>10</v>
      </c>
      <c r="B13" s="12">
        <f>SUM(F13,J13)</f>
        <v>158</v>
      </c>
      <c r="C13" s="12">
        <f>SUM(G13,K13)</f>
        <v>156</v>
      </c>
      <c r="D13" s="12">
        <f>SUM(H13,L13)</f>
        <v>2</v>
      </c>
      <c r="E13" s="12">
        <f>SUM(I13,M13)</f>
        <v>2</v>
      </c>
      <c r="F13" s="12">
        <f>SUM(G13:H13)</f>
        <v>142</v>
      </c>
      <c r="G13" s="7">
        <v>141</v>
      </c>
      <c r="H13" s="7">
        <v>1</v>
      </c>
      <c r="I13" s="7">
        <v>1</v>
      </c>
      <c r="J13" s="12">
        <f>SUM(K13:L13)</f>
        <v>16</v>
      </c>
      <c r="K13" s="7">
        <v>15</v>
      </c>
      <c r="L13" s="7">
        <v>1</v>
      </c>
      <c r="M13" s="7">
        <v>1</v>
      </c>
    </row>
    <row r="14" spans="1:13" ht="13.5">
      <c r="A14" s="10" t="s">
        <v>11</v>
      </c>
      <c r="B14" s="12">
        <f aca="true" t="shared" si="4" ref="B14:B43">SUM(F14,J14)</f>
        <v>448</v>
      </c>
      <c r="C14" s="12">
        <f aca="true" t="shared" si="5" ref="C14:C43">SUM(G14,K14)</f>
        <v>400</v>
      </c>
      <c r="D14" s="12">
        <f aca="true" t="shared" si="6" ref="D14:D43">SUM(H14,L14)</f>
        <v>48</v>
      </c>
      <c r="E14" s="12">
        <f aca="true" t="shared" si="7" ref="E14:E43">SUM(I14,M14)</f>
        <v>49</v>
      </c>
      <c r="F14" s="12">
        <f aca="true" t="shared" si="8" ref="F14:F43">SUM(G14:H14)</f>
        <v>338</v>
      </c>
      <c r="G14" s="7">
        <v>306</v>
      </c>
      <c r="H14" s="7">
        <v>32</v>
      </c>
      <c r="I14" s="7">
        <v>33</v>
      </c>
      <c r="J14" s="12">
        <f aca="true" t="shared" si="9" ref="J14:J43">SUM(K14:L14)</f>
        <v>110</v>
      </c>
      <c r="K14" s="7">
        <v>94</v>
      </c>
      <c r="L14" s="7">
        <v>16</v>
      </c>
      <c r="M14" s="7">
        <v>16</v>
      </c>
    </row>
    <row r="15" spans="1:13" ht="13.5">
      <c r="A15" s="10" t="s">
        <v>12</v>
      </c>
      <c r="B15" s="12">
        <f t="shared" si="4"/>
        <v>119</v>
      </c>
      <c r="C15" s="12">
        <f t="shared" si="5"/>
        <v>94</v>
      </c>
      <c r="D15" s="12">
        <f t="shared" si="6"/>
        <v>25</v>
      </c>
      <c r="E15" s="12">
        <f t="shared" si="7"/>
        <v>25</v>
      </c>
      <c r="F15" s="12">
        <f t="shared" si="8"/>
        <v>90</v>
      </c>
      <c r="G15" s="7">
        <v>86</v>
      </c>
      <c r="H15" s="7">
        <v>4</v>
      </c>
      <c r="I15" s="7">
        <v>4</v>
      </c>
      <c r="J15" s="12">
        <f t="shared" si="9"/>
        <v>29</v>
      </c>
      <c r="K15" s="7">
        <v>8</v>
      </c>
      <c r="L15" s="7">
        <v>21</v>
      </c>
      <c r="M15" s="7">
        <v>21</v>
      </c>
    </row>
    <row r="16" spans="1:13" ht="13.5">
      <c r="A16" s="10" t="s">
        <v>13</v>
      </c>
      <c r="B16" s="12">
        <f t="shared" si="4"/>
        <v>926</v>
      </c>
      <c r="C16" s="12">
        <f t="shared" si="5"/>
        <v>839</v>
      </c>
      <c r="D16" s="12">
        <f t="shared" si="6"/>
        <v>87</v>
      </c>
      <c r="E16" s="12">
        <f t="shared" si="7"/>
        <v>92</v>
      </c>
      <c r="F16" s="12">
        <f t="shared" si="8"/>
        <v>597</v>
      </c>
      <c r="G16" s="7">
        <v>542</v>
      </c>
      <c r="H16" s="7">
        <v>55</v>
      </c>
      <c r="I16" s="7">
        <v>57</v>
      </c>
      <c r="J16" s="12">
        <f t="shared" si="9"/>
        <v>329</v>
      </c>
      <c r="K16" s="7">
        <v>297</v>
      </c>
      <c r="L16" s="7">
        <v>32</v>
      </c>
      <c r="M16" s="7">
        <v>35</v>
      </c>
    </row>
    <row r="17" spans="1:13" ht="13.5">
      <c r="A17" s="10" t="s">
        <v>14</v>
      </c>
      <c r="B17" s="12">
        <f t="shared" si="4"/>
        <v>265</v>
      </c>
      <c r="C17" s="12">
        <f t="shared" si="5"/>
        <v>244</v>
      </c>
      <c r="D17" s="12">
        <f t="shared" si="6"/>
        <v>21</v>
      </c>
      <c r="E17" s="12">
        <f t="shared" si="7"/>
        <v>21</v>
      </c>
      <c r="F17" s="12">
        <f t="shared" si="8"/>
        <v>194</v>
      </c>
      <c r="G17" s="7">
        <v>189</v>
      </c>
      <c r="H17" s="7">
        <v>5</v>
      </c>
      <c r="I17" s="7">
        <v>5</v>
      </c>
      <c r="J17" s="12">
        <f t="shared" si="9"/>
        <v>71</v>
      </c>
      <c r="K17" s="7">
        <v>55</v>
      </c>
      <c r="L17" s="7">
        <v>16</v>
      </c>
      <c r="M17" s="7">
        <v>16</v>
      </c>
    </row>
    <row r="18" spans="1:13" ht="13.5">
      <c r="A18" s="10" t="s">
        <v>15</v>
      </c>
      <c r="B18" s="12">
        <f t="shared" si="4"/>
        <v>1667</v>
      </c>
      <c r="C18" s="12">
        <f t="shared" si="5"/>
        <v>1613</v>
      </c>
      <c r="D18" s="12">
        <f t="shared" si="6"/>
        <v>54</v>
      </c>
      <c r="E18" s="12">
        <f t="shared" si="7"/>
        <v>57</v>
      </c>
      <c r="F18" s="12">
        <f t="shared" si="8"/>
        <v>1268</v>
      </c>
      <c r="G18" s="7">
        <v>1220</v>
      </c>
      <c r="H18" s="7">
        <v>48</v>
      </c>
      <c r="I18" s="7">
        <v>48</v>
      </c>
      <c r="J18" s="12">
        <f t="shared" si="9"/>
        <v>399</v>
      </c>
      <c r="K18" s="7">
        <v>393</v>
      </c>
      <c r="L18" s="7">
        <v>6</v>
      </c>
      <c r="M18" s="7">
        <v>9</v>
      </c>
    </row>
    <row r="19" spans="1:13" ht="13.5">
      <c r="A19" s="10" t="s">
        <v>86</v>
      </c>
      <c r="B19" s="12">
        <f t="shared" si="4"/>
        <v>2241</v>
      </c>
      <c r="C19" s="12">
        <f t="shared" si="5"/>
        <v>2227</v>
      </c>
      <c r="D19" s="12">
        <f t="shared" si="6"/>
        <v>14</v>
      </c>
      <c r="E19" s="12">
        <f t="shared" si="7"/>
        <v>18</v>
      </c>
      <c r="F19" s="12">
        <f t="shared" si="8"/>
        <v>1683</v>
      </c>
      <c r="G19" s="7">
        <v>1680</v>
      </c>
      <c r="H19" s="7">
        <v>3</v>
      </c>
      <c r="I19" s="7">
        <v>5</v>
      </c>
      <c r="J19" s="12">
        <f t="shared" si="9"/>
        <v>558</v>
      </c>
      <c r="K19" s="7">
        <v>547</v>
      </c>
      <c r="L19" s="7">
        <v>11</v>
      </c>
      <c r="M19" s="7">
        <v>13</v>
      </c>
    </row>
    <row r="20" spans="1:13" ht="13.5">
      <c r="A20" s="10" t="s">
        <v>87</v>
      </c>
      <c r="B20" s="12">
        <f t="shared" si="4"/>
        <v>749</v>
      </c>
      <c r="C20" s="12">
        <f t="shared" si="5"/>
        <v>671</v>
      </c>
      <c r="D20" s="12">
        <f t="shared" si="6"/>
        <v>78</v>
      </c>
      <c r="E20" s="12">
        <f t="shared" si="7"/>
        <v>84</v>
      </c>
      <c r="F20" s="12">
        <f t="shared" si="8"/>
        <v>581</v>
      </c>
      <c r="G20" s="7">
        <v>540</v>
      </c>
      <c r="H20" s="7">
        <v>41</v>
      </c>
      <c r="I20" s="7">
        <v>45</v>
      </c>
      <c r="J20" s="12">
        <f t="shared" si="9"/>
        <v>168</v>
      </c>
      <c r="K20" s="7">
        <v>131</v>
      </c>
      <c r="L20" s="7">
        <v>37</v>
      </c>
      <c r="M20" s="7">
        <v>39</v>
      </c>
    </row>
    <row r="21" spans="1:13" ht="13.5">
      <c r="A21" s="10" t="s">
        <v>88</v>
      </c>
      <c r="B21" s="12">
        <f t="shared" si="4"/>
        <v>3644</v>
      </c>
      <c r="C21" s="12">
        <f t="shared" si="5"/>
        <v>3503</v>
      </c>
      <c r="D21" s="12">
        <f t="shared" si="6"/>
        <v>141</v>
      </c>
      <c r="E21" s="12">
        <f t="shared" si="7"/>
        <v>163</v>
      </c>
      <c r="F21" s="12">
        <f t="shared" si="8"/>
        <v>2297</v>
      </c>
      <c r="G21" s="7">
        <v>2191</v>
      </c>
      <c r="H21" s="7">
        <v>106</v>
      </c>
      <c r="I21" s="9">
        <v>118</v>
      </c>
      <c r="J21" s="12">
        <f t="shared" si="9"/>
        <v>1347</v>
      </c>
      <c r="K21" s="7">
        <v>1312</v>
      </c>
      <c r="L21" s="7">
        <v>35</v>
      </c>
      <c r="M21" s="7">
        <v>45</v>
      </c>
    </row>
    <row r="22" spans="1:13" ht="13.5">
      <c r="A22" s="10" t="s">
        <v>89</v>
      </c>
      <c r="B22" s="12">
        <f t="shared" si="4"/>
        <v>4149</v>
      </c>
      <c r="C22" s="12">
        <f t="shared" si="5"/>
        <v>4117</v>
      </c>
      <c r="D22" s="12">
        <f t="shared" si="6"/>
        <v>32</v>
      </c>
      <c r="E22" s="12">
        <f t="shared" si="7"/>
        <v>35</v>
      </c>
      <c r="F22" s="12">
        <f t="shared" si="8"/>
        <v>2408</v>
      </c>
      <c r="G22" s="7">
        <v>2383</v>
      </c>
      <c r="H22" s="7">
        <v>25</v>
      </c>
      <c r="I22" s="9">
        <v>26</v>
      </c>
      <c r="J22" s="12">
        <f t="shared" si="9"/>
        <v>1741</v>
      </c>
      <c r="K22" s="7">
        <v>1734</v>
      </c>
      <c r="L22" s="7">
        <v>7</v>
      </c>
      <c r="M22" s="7">
        <v>9</v>
      </c>
    </row>
    <row r="23" spans="1:13" ht="13.5">
      <c r="A23" s="10" t="s">
        <v>90</v>
      </c>
      <c r="B23" s="12">
        <f t="shared" si="4"/>
        <v>51</v>
      </c>
      <c r="C23" s="12">
        <f t="shared" si="5"/>
        <v>25</v>
      </c>
      <c r="D23" s="12">
        <f t="shared" si="6"/>
        <v>26</v>
      </c>
      <c r="E23" s="12">
        <f t="shared" si="7"/>
        <v>26</v>
      </c>
      <c r="F23" s="12">
        <f t="shared" si="8"/>
        <v>39</v>
      </c>
      <c r="G23" s="7">
        <v>21</v>
      </c>
      <c r="H23" s="7">
        <v>18</v>
      </c>
      <c r="I23" s="9">
        <v>18</v>
      </c>
      <c r="J23" s="12">
        <f t="shared" si="9"/>
        <v>12</v>
      </c>
      <c r="K23" s="7">
        <v>4</v>
      </c>
      <c r="L23" s="7">
        <v>8</v>
      </c>
      <c r="M23" s="7">
        <v>8</v>
      </c>
    </row>
    <row r="24" spans="1:13" ht="13.5">
      <c r="A24" s="10" t="s">
        <v>16</v>
      </c>
      <c r="B24" s="12">
        <f t="shared" si="4"/>
        <v>149</v>
      </c>
      <c r="C24" s="12">
        <f t="shared" si="5"/>
        <v>149</v>
      </c>
      <c r="D24" s="12">
        <f t="shared" si="6"/>
        <v>0</v>
      </c>
      <c r="E24" s="12">
        <f t="shared" si="7"/>
        <v>0</v>
      </c>
      <c r="F24" s="12">
        <f t="shared" si="8"/>
        <v>99</v>
      </c>
      <c r="G24" s="7">
        <v>99</v>
      </c>
      <c r="H24" s="9" t="s">
        <v>7</v>
      </c>
      <c r="I24" s="9" t="s">
        <v>7</v>
      </c>
      <c r="J24" s="12">
        <f t="shared" si="9"/>
        <v>50</v>
      </c>
      <c r="K24" s="7">
        <v>50</v>
      </c>
      <c r="L24" s="9" t="s">
        <v>7</v>
      </c>
      <c r="M24" s="9" t="s">
        <v>7</v>
      </c>
    </row>
    <row r="25" spans="1:13" ht="13.5">
      <c r="A25" s="10" t="s">
        <v>17</v>
      </c>
      <c r="B25" s="12">
        <f t="shared" si="4"/>
        <v>18</v>
      </c>
      <c r="C25" s="12">
        <f t="shared" si="5"/>
        <v>18</v>
      </c>
      <c r="D25" s="12">
        <f t="shared" si="6"/>
        <v>0</v>
      </c>
      <c r="E25" s="12">
        <f t="shared" si="7"/>
        <v>0</v>
      </c>
      <c r="F25" s="12">
        <f t="shared" si="8"/>
        <v>15</v>
      </c>
      <c r="G25" s="7">
        <v>15</v>
      </c>
      <c r="H25" s="9" t="s">
        <v>7</v>
      </c>
      <c r="I25" s="9" t="s">
        <v>7</v>
      </c>
      <c r="J25" s="12">
        <f t="shared" si="9"/>
        <v>3</v>
      </c>
      <c r="K25" s="7">
        <v>3</v>
      </c>
      <c r="L25" s="9" t="s">
        <v>7</v>
      </c>
      <c r="M25" s="9" t="s">
        <v>7</v>
      </c>
    </row>
    <row r="26" spans="1:13" ht="13.5">
      <c r="A26" s="10" t="s">
        <v>18</v>
      </c>
      <c r="B26" s="12">
        <f t="shared" si="4"/>
        <v>651</v>
      </c>
      <c r="C26" s="12">
        <f t="shared" si="5"/>
        <v>651</v>
      </c>
      <c r="D26" s="12">
        <f t="shared" si="6"/>
        <v>0</v>
      </c>
      <c r="E26" s="12">
        <f t="shared" si="7"/>
        <v>0</v>
      </c>
      <c r="F26" s="12">
        <f t="shared" si="8"/>
        <v>434</v>
      </c>
      <c r="G26" s="7">
        <v>434</v>
      </c>
      <c r="H26" s="9" t="s">
        <v>7</v>
      </c>
      <c r="I26" s="9" t="s">
        <v>7</v>
      </c>
      <c r="J26" s="12">
        <f t="shared" si="9"/>
        <v>217</v>
      </c>
      <c r="K26" s="7">
        <v>217</v>
      </c>
      <c r="L26" s="9" t="s">
        <v>7</v>
      </c>
      <c r="M26" s="9" t="s">
        <v>7</v>
      </c>
    </row>
    <row r="27" spans="1:13" ht="13.5">
      <c r="A27" s="10" t="s">
        <v>91</v>
      </c>
      <c r="B27" s="12">
        <f t="shared" si="4"/>
        <v>12</v>
      </c>
      <c r="C27" s="12">
        <f t="shared" si="5"/>
        <v>12</v>
      </c>
      <c r="D27" s="12">
        <f t="shared" si="6"/>
        <v>0</v>
      </c>
      <c r="E27" s="12">
        <f t="shared" si="7"/>
        <v>0</v>
      </c>
      <c r="F27" s="12">
        <f t="shared" si="8"/>
        <v>9</v>
      </c>
      <c r="G27" s="7">
        <v>9</v>
      </c>
      <c r="H27" s="9" t="s">
        <v>7</v>
      </c>
      <c r="I27" s="9" t="s">
        <v>7</v>
      </c>
      <c r="J27" s="12">
        <f t="shared" si="9"/>
        <v>3</v>
      </c>
      <c r="K27" s="7">
        <v>3</v>
      </c>
      <c r="L27" s="9" t="s">
        <v>7</v>
      </c>
      <c r="M27" s="9" t="s">
        <v>7</v>
      </c>
    </row>
    <row r="28" spans="1:13" ht="13.5">
      <c r="A28" s="10" t="s">
        <v>19</v>
      </c>
      <c r="B28" s="12">
        <f t="shared" si="4"/>
        <v>242</v>
      </c>
      <c r="C28" s="12">
        <f t="shared" si="5"/>
        <v>242</v>
      </c>
      <c r="D28" s="12">
        <f t="shared" si="6"/>
        <v>0</v>
      </c>
      <c r="E28" s="12">
        <f t="shared" si="7"/>
        <v>2</v>
      </c>
      <c r="F28" s="12">
        <f t="shared" si="8"/>
        <v>157</v>
      </c>
      <c r="G28" s="7">
        <v>157</v>
      </c>
      <c r="H28" s="9" t="s">
        <v>7</v>
      </c>
      <c r="I28" s="9" t="s">
        <v>7</v>
      </c>
      <c r="J28" s="12">
        <f t="shared" si="9"/>
        <v>85</v>
      </c>
      <c r="K28" s="7">
        <v>85</v>
      </c>
      <c r="L28" s="9" t="s">
        <v>7</v>
      </c>
      <c r="M28" s="9">
        <v>2</v>
      </c>
    </row>
    <row r="29" spans="1:13" ht="13.5">
      <c r="A29" s="10" t="s">
        <v>92</v>
      </c>
      <c r="B29" s="12">
        <f t="shared" si="4"/>
        <v>13</v>
      </c>
      <c r="C29" s="12">
        <f t="shared" si="5"/>
        <v>13</v>
      </c>
      <c r="D29" s="12">
        <f t="shared" si="6"/>
        <v>0</v>
      </c>
      <c r="E29" s="12">
        <f t="shared" si="7"/>
        <v>0</v>
      </c>
      <c r="F29" s="12">
        <f t="shared" si="8"/>
        <v>10</v>
      </c>
      <c r="G29" s="7">
        <v>10</v>
      </c>
      <c r="H29" s="9" t="s">
        <v>7</v>
      </c>
      <c r="I29" s="9" t="s">
        <v>7</v>
      </c>
      <c r="J29" s="12">
        <f t="shared" si="9"/>
        <v>3</v>
      </c>
      <c r="K29" s="7">
        <v>3</v>
      </c>
      <c r="L29" s="9" t="s">
        <v>7</v>
      </c>
      <c r="M29" s="9" t="s">
        <v>7</v>
      </c>
    </row>
    <row r="30" spans="1:13" ht="13.5">
      <c r="A30" s="10" t="s">
        <v>93</v>
      </c>
      <c r="B30" s="12">
        <f t="shared" si="4"/>
        <v>374</v>
      </c>
      <c r="C30" s="12">
        <f t="shared" si="5"/>
        <v>372</v>
      </c>
      <c r="D30" s="12">
        <f t="shared" si="6"/>
        <v>2</v>
      </c>
      <c r="E30" s="12">
        <f t="shared" si="7"/>
        <v>2</v>
      </c>
      <c r="F30" s="12">
        <f t="shared" si="8"/>
        <v>279</v>
      </c>
      <c r="G30" s="7">
        <v>278</v>
      </c>
      <c r="H30" s="7">
        <v>1</v>
      </c>
      <c r="I30" s="9">
        <v>1</v>
      </c>
      <c r="J30" s="12">
        <f t="shared" si="9"/>
        <v>95</v>
      </c>
      <c r="K30" s="7">
        <v>94</v>
      </c>
      <c r="L30" s="9">
        <v>1</v>
      </c>
      <c r="M30" s="9">
        <v>1</v>
      </c>
    </row>
    <row r="31" spans="1:13" ht="13.5">
      <c r="A31" s="10" t="s">
        <v>20</v>
      </c>
      <c r="B31" s="12">
        <f t="shared" si="4"/>
        <v>317</v>
      </c>
      <c r="C31" s="12">
        <f t="shared" si="5"/>
        <v>311</v>
      </c>
      <c r="D31" s="12">
        <f t="shared" si="6"/>
        <v>6</v>
      </c>
      <c r="E31" s="12">
        <f t="shared" si="7"/>
        <v>6</v>
      </c>
      <c r="F31" s="12">
        <f t="shared" si="8"/>
        <v>260</v>
      </c>
      <c r="G31" s="7">
        <v>256</v>
      </c>
      <c r="H31" s="7">
        <v>4</v>
      </c>
      <c r="I31" s="9">
        <v>4</v>
      </c>
      <c r="J31" s="12">
        <f t="shared" si="9"/>
        <v>57</v>
      </c>
      <c r="K31" s="7">
        <v>55</v>
      </c>
      <c r="L31" s="9">
        <v>2</v>
      </c>
      <c r="M31" s="9">
        <v>2</v>
      </c>
    </row>
    <row r="32" spans="1:13" ht="13.5">
      <c r="A32" s="10" t="s">
        <v>21</v>
      </c>
      <c r="B32" s="12">
        <f t="shared" si="4"/>
        <v>114</v>
      </c>
      <c r="C32" s="12">
        <f t="shared" si="5"/>
        <v>113</v>
      </c>
      <c r="D32" s="12">
        <f t="shared" si="6"/>
        <v>1</v>
      </c>
      <c r="E32" s="12">
        <f t="shared" si="7"/>
        <v>1</v>
      </c>
      <c r="F32" s="12">
        <f t="shared" si="8"/>
        <v>85</v>
      </c>
      <c r="G32" s="7">
        <v>84</v>
      </c>
      <c r="H32" s="7">
        <v>1</v>
      </c>
      <c r="I32" s="9">
        <v>1</v>
      </c>
      <c r="J32" s="12">
        <f t="shared" si="9"/>
        <v>29</v>
      </c>
      <c r="K32" s="7">
        <v>29</v>
      </c>
      <c r="L32" s="9" t="s">
        <v>7</v>
      </c>
      <c r="M32" s="9" t="s">
        <v>7</v>
      </c>
    </row>
    <row r="33" spans="1:13" ht="13.5">
      <c r="A33" s="10" t="s">
        <v>22</v>
      </c>
      <c r="B33" s="12">
        <f t="shared" si="4"/>
        <v>30</v>
      </c>
      <c r="C33" s="12">
        <f t="shared" si="5"/>
        <v>30</v>
      </c>
      <c r="D33" s="12">
        <f t="shared" si="6"/>
        <v>0</v>
      </c>
      <c r="E33" s="12">
        <f t="shared" si="7"/>
        <v>0</v>
      </c>
      <c r="F33" s="12">
        <f t="shared" si="8"/>
        <v>30</v>
      </c>
      <c r="G33" s="7">
        <v>30</v>
      </c>
      <c r="H33" s="9" t="s">
        <v>7</v>
      </c>
      <c r="I33" s="9" t="s">
        <v>7</v>
      </c>
      <c r="J33" s="9" t="s">
        <v>7</v>
      </c>
      <c r="K33" s="9" t="s">
        <v>7</v>
      </c>
      <c r="L33" s="9" t="s">
        <v>7</v>
      </c>
      <c r="M33" s="9" t="s">
        <v>7</v>
      </c>
    </row>
    <row r="34" spans="1:13" ht="13.5">
      <c r="A34" s="10" t="s">
        <v>23</v>
      </c>
      <c r="B34" s="12">
        <f t="shared" si="4"/>
        <v>204</v>
      </c>
      <c r="C34" s="12">
        <f t="shared" si="5"/>
        <v>176</v>
      </c>
      <c r="D34" s="12">
        <f t="shared" si="6"/>
        <v>28</v>
      </c>
      <c r="E34" s="12">
        <f t="shared" si="7"/>
        <v>28</v>
      </c>
      <c r="F34" s="12">
        <f t="shared" si="8"/>
        <v>158</v>
      </c>
      <c r="G34" s="7">
        <v>137</v>
      </c>
      <c r="H34" s="9">
        <v>21</v>
      </c>
      <c r="I34" s="9">
        <v>21</v>
      </c>
      <c r="J34" s="12">
        <f t="shared" si="9"/>
        <v>46</v>
      </c>
      <c r="K34" s="7">
        <v>39</v>
      </c>
      <c r="L34" s="9">
        <v>7</v>
      </c>
      <c r="M34" s="9">
        <v>7</v>
      </c>
    </row>
    <row r="35" spans="1:13" ht="13.5">
      <c r="A35" s="10" t="s">
        <v>94</v>
      </c>
      <c r="B35" s="12">
        <f t="shared" si="4"/>
        <v>11</v>
      </c>
      <c r="C35" s="12">
        <f t="shared" si="5"/>
        <v>11</v>
      </c>
      <c r="D35" s="12">
        <f t="shared" si="6"/>
        <v>0</v>
      </c>
      <c r="E35" s="12">
        <f t="shared" si="7"/>
        <v>0</v>
      </c>
      <c r="F35" s="12">
        <f t="shared" si="8"/>
        <v>10</v>
      </c>
      <c r="G35" s="7">
        <v>10</v>
      </c>
      <c r="H35" s="9" t="s">
        <v>7</v>
      </c>
      <c r="I35" s="9" t="s">
        <v>7</v>
      </c>
      <c r="J35" s="12">
        <f t="shared" si="9"/>
        <v>1</v>
      </c>
      <c r="K35" s="7">
        <v>1</v>
      </c>
      <c r="L35" s="9" t="s">
        <v>7</v>
      </c>
      <c r="M35" s="9" t="s">
        <v>7</v>
      </c>
    </row>
    <row r="36" spans="1:13" ht="13.5">
      <c r="A36" s="10" t="s">
        <v>24</v>
      </c>
      <c r="B36" s="12">
        <f t="shared" si="4"/>
        <v>1594</v>
      </c>
      <c r="C36" s="12">
        <f t="shared" si="5"/>
        <v>1542</v>
      </c>
      <c r="D36" s="12">
        <f t="shared" si="6"/>
        <v>52</v>
      </c>
      <c r="E36" s="12">
        <f t="shared" si="7"/>
        <v>56</v>
      </c>
      <c r="F36" s="12">
        <f t="shared" si="8"/>
        <v>1022</v>
      </c>
      <c r="G36" s="7">
        <v>991</v>
      </c>
      <c r="H36" s="9">
        <v>31</v>
      </c>
      <c r="I36" s="9">
        <v>33</v>
      </c>
      <c r="J36" s="12">
        <f t="shared" si="9"/>
        <v>572</v>
      </c>
      <c r="K36" s="7">
        <v>551</v>
      </c>
      <c r="L36" s="9">
        <v>21</v>
      </c>
      <c r="M36" s="9">
        <v>23</v>
      </c>
    </row>
    <row r="37" spans="1:13" ht="13.5">
      <c r="A37" s="10" t="s">
        <v>25</v>
      </c>
      <c r="B37" s="12">
        <f t="shared" si="4"/>
        <v>3414</v>
      </c>
      <c r="C37" s="12">
        <f t="shared" si="5"/>
        <v>3208</v>
      </c>
      <c r="D37" s="12">
        <f t="shared" si="6"/>
        <v>206</v>
      </c>
      <c r="E37" s="12">
        <f t="shared" si="7"/>
        <v>209</v>
      </c>
      <c r="F37" s="12">
        <f t="shared" si="8"/>
        <v>2052</v>
      </c>
      <c r="G37" s="7">
        <v>1948</v>
      </c>
      <c r="H37" s="9">
        <v>104</v>
      </c>
      <c r="I37" s="9">
        <v>107</v>
      </c>
      <c r="J37" s="12">
        <f t="shared" si="9"/>
        <v>1362</v>
      </c>
      <c r="K37" s="7">
        <v>1260</v>
      </c>
      <c r="L37" s="9">
        <v>102</v>
      </c>
      <c r="M37" s="9">
        <v>102</v>
      </c>
    </row>
    <row r="38" spans="1:13" ht="13.5">
      <c r="A38" s="10" t="s">
        <v>26</v>
      </c>
      <c r="B38" s="12">
        <f t="shared" si="4"/>
        <v>1271</v>
      </c>
      <c r="C38" s="12">
        <f t="shared" si="5"/>
        <v>1269</v>
      </c>
      <c r="D38" s="12">
        <f t="shared" si="6"/>
        <v>2</v>
      </c>
      <c r="E38" s="12">
        <f t="shared" si="7"/>
        <v>2</v>
      </c>
      <c r="F38" s="12">
        <f t="shared" si="8"/>
        <v>894</v>
      </c>
      <c r="G38" s="7">
        <v>894</v>
      </c>
      <c r="H38" s="9" t="s">
        <v>7</v>
      </c>
      <c r="I38" s="9" t="s">
        <v>7</v>
      </c>
      <c r="J38" s="12">
        <f t="shared" si="9"/>
        <v>377</v>
      </c>
      <c r="K38" s="7">
        <v>375</v>
      </c>
      <c r="L38" s="9">
        <v>2</v>
      </c>
      <c r="M38" s="9">
        <v>2</v>
      </c>
    </row>
    <row r="39" spans="1:13" ht="13.5">
      <c r="A39" s="10" t="s">
        <v>27</v>
      </c>
      <c r="B39" s="12">
        <f t="shared" si="4"/>
        <v>115</v>
      </c>
      <c r="C39" s="12">
        <f t="shared" si="5"/>
        <v>81</v>
      </c>
      <c r="D39" s="12">
        <f t="shared" si="6"/>
        <v>34</v>
      </c>
      <c r="E39" s="12">
        <f t="shared" si="7"/>
        <v>34</v>
      </c>
      <c r="F39" s="12">
        <f t="shared" si="8"/>
        <v>73</v>
      </c>
      <c r="G39" s="7">
        <v>60</v>
      </c>
      <c r="H39" s="9">
        <v>13</v>
      </c>
      <c r="I39" s="9">
        <v>13</v>
      </c>
      <c r="J39" s="12">
        <f t="shared" si="9"/>
        <v>42</v>
      </c>
      <c r="K39" s="7">
        <v>21</v>
      </c>
      <c r="L39" s="9">
        <v>21</v>
      </c>
      <c r="M39" s="9">
        <v>21</v>
      </c>
    </row>
    <row r="40" spans="1:13" ht="13.5">
      <c r="A40" s="10" t="s">
        <v>28</v>
      </c>
      <c r="B40" s="12">
        <f t="shared" si="4"/>
        <v>15</v>
      </c>
      <c r="C40" s="12">
        <f t="shared" si="5"/>
        <v>15</v>
      </c>
      <c r="D40" s="12">
        <f t="shared" si="6"/>
        <v>0</v>
      </c>
      <c r="E40" s="12">
        <f t="shared" si="7"/>
        <v>0</v>
      </c>
      <c r="F40" s="12">
        <f t="shared" si="8"/>
        <v>12</v>
      </c>
      <c r="G40" s="7">
        <v>12</v>
      </c>
      <c r="H40" s="9" t="s">
        <v>7</v>
      </c>
      <c r="I40" s="9" t="s">
        <v>7</v>
      </c>
      <c r="J40" s="12">
        <f t="shared" si="9"/>
        <v>3</v>
      </c>
      <c r="K40" s="7">
        <v>3</v>
      </c>
      <c r="L40" s="9" t="s">
        <v>7</v>
      </c>
      <c r="M40" s="9" t="s">
        <v>7</v>
      </c>
    </row>
    <row r="41" spans="1:13" ht="13.5">
      <c r="A41" s="10" t="s">
        <v>95</v>
      </c>
      <c r="B41" s="12">
        <f t="shared" si="4"/>
        <v>10</v>
      </c>
      <c r="C41" s="12">
        <f t="shared" si="5"/>
        <v>10</v>
      </c>
      <c r="D41" s="12">
        <f t="shared" si="6"/>
        <v>0</v>
      </c>
      <c r="E41" s="12">
        <f t="shared" si="7"/>
        <v>0</v>
      </c>
      <c r="F41" s="12">
        <f t="shared" si="8"/>
        <v>9</v>
      </c>
      <c r="G41" s="7">
        <v>9</v>
      </c>
      <c r="H41" s="9" t="s">
        <v>7</v>
      </c>
      <c r="I41" s="9" t="s">
        <v>7</v>
      </c>
      <c r="J41" s="12">
        <f t="shared" si="9"/>
        <v>1</v>
      </c>
      <c r="K41" s="7">
        <v>1</v>
      </c>
      <c r="L41" s="9" t="s">
        <v>7</v>
      </c>
      <c r="M41" s="9" t="s">
        <v>7</v>
      </c>
    </row>
    <row r="42" spans="1:13" ht="13.5">
      <c r="A42" s="10" t="s">
        <v>96</v>
      </c>
      <c r="B42" s="12">
        <f t="shared" si="4"/>
        <v>101</v>
      </c>
      <c r="C42" s="12">
        <f t="shared" si="5"/>
        <v>84</v>
      </c>
      <c r="D42" s="12">
        <f t="shared" si="6"/>
        <v>17</v>
      </c>
      <c r="E42" s="12">
        <f t="shared" si="7"/>
        <v>17</v>
      </c>
      <c r="F42" s="12">
        <f t="shared" si="8"/>
        <v>74</v>
      </c>
      <c r="G42" s="7">
        <v>62</v>
      </c>
      <c r="H42" s="9">
        <v>12</v>
      </c>
      <c r="I42" s="9">
        <v>12</v>
      </c>
      <c r="J42" s="12">
        <f t="shared" si="9"/>
        <v>27</v>
      </c>
      <c r="K42" s="7">
        <v>22</v>
      </c>
      <c r="L42" s="9">
        <v>5</v>
      </c>
      <c r="M42" s="9">
        <v>5</v>
      </c>
    </row>
    <row r="43" spans="1:13" ht="13.5">
      <c r="A43" s="10" t="s">
        <v>29</v>
      </c>
      <c r="B43" s="12">
        <f t="shared" si="4"/>
        <v>10</v>
      </c>
      <c r="C43" s="12">
        <f t="shared" si="5"/>
        <v>10</v>
      </c>
      <c r="D43" s="12">
        <f t="shared" si="6"/>
        <v>0</v>
      </c>
      <c r="E43" s="12">
        <f t="shared" si="7"/>
        <v>0</v>
      </c>
      <c r="F43" s="12">
        <f t="shared" si="8"/>
        <v>9</v>
      </c>
      <c r="G43" s="7">
        <v>9</v>
      </c>
      <c r="H43" s="9" t="s">
        <v>7</v>
      </c>
      <c r="I43" s="9" t="s">
        <v>7</v>
      </c>
      <c r="J43" s="12">
        <f t="shared" si="9"/>
        <v>1</v>
      </c>
      <c r="K43" s="7">
        <v>1</v>
      </c>
      <c r="L43" s="9" t="s">
        <v>7</v>
      </c>
      <c r="M43" s="9" t="s">
        <v>7</v>
      </c>
    </row>
    <row r="44" spans="1:13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3.5">
      <c r="A45" s="10" t="s">
        <v>30</v>
      </c>
      <c r="B45" s="12">
        <f aca="true" t="shared" si="10" ref="B45:M45">SUM(B47,B49,B53,B59,B91,B98,B105,B113,B115,B117)</f>
        <v>1534</v>
      </c>
      <c r="C45" s="12">
        <f t="shared" si="10"/>
        <v>1064</v>
      </c>
      <c r="D45" s="12">
        <f t="shared" si="10"/>
        <v>470</v>
      </c>
      <c r="E45" s="12">
        <f t="shared" si="10"/>
        <v>479</v>
      </c>
      <c r="F45" s="12">
        <f t="shared" si="10"/>
        <v>1139</v>
      </c>
      <c r="G45" s="12">
        <f t="shared" si="10"/>
        <v>890</v>
      </c>
      <c r="H45" s="12">
        <f t="shared" si="10"/>
        <v>249</v>
      </c>
      <c r="I45" s="12">
        <f t="shared" si="10"/>
        <v>255</v>
      </c>
      <c r="J45" s="12">
        <f t="shared" si="10"/>
        <v>395</v>
      </c>
      <c r="K45" s="12">
        <f t="shared" si="10"/>
        <v>174</v>
      </c>
      <c r="L45" s="12">
        <f t="shared" si="10"/>
        <v>221</v>
      </c>
      <c r="M45" s="12">
        <f t="shared" si="10"/>
        <v>224</v>
      </c>
    </row>
    <row r="46" spans="1:13" ht="13.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1:13" ht="13.5">
      <c r="A47" s="10" t="s">
        <v>97</v>
      </c>
      <c r="B47" s="12">
        <f>SUM(F47,J47)</f>
        <v>11</v>
      </c>
      <c r="C47" s="12">
        <f>SUM(G47,K47)</f>
        <v>7</v>
      </c>
      <c r="D47" s="12">
        <f>SUM(H47,L47)</f>
        <v>4</v>
      </c>
      <c r="E47" s="12">
        <f>SUM(I47,M47)</f>
        <v>4</v>
      </c>
      <c r="F47" s="12">
        <f>SUM(G47:H47)</f>
        <v>9</v>
      </c>
      <c r="G47" s="7">
        <v>6</v>
      </c>
      <c r="H47" s="7">
        <v>3</v>
      </c>
      <c r="I47" s="7">
        <v>3</v>
      </c>
      <c r="J47" s="12">
        <f>SUM(K47:L47)</f>
        <v>2</v>
      </c>
      <c r="K47" s="7">
        <v>1</v>
      </c>
      <c r="L47" s="7">
        <v>1</v>
      </c>
      <c r="M47" s="7">
        <v>1</v>
      </c>
    </row>
    <row r="48" spans="1:13" ht="13.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1:13" ht="13.5">
      <c r="A49" s="10" t="s">
        <v>31</v>
      </c>
      <c r="B49" s="12">
        <f>SUM(B50:B51)</f>
        <v>56</v>
      </c>
      <c r="C49" s="12">
        <f aca="true" t="shared" si="11" ref="C49:M49">SUM(C50:C51)</f>
        <v>40</v>
      </c>
      <c r="D49" s="12">
        <f t="shared" si="11"/>
        <v>16</v>
      </c>
      <c r="E49" s="12">
        <f t="shared" si="11"/>
        <v>16</v>
      </c>
      <c r="F49" s="12">
        <f t="shared" si="11"/>
        <v>48</v>
      </c>
      <c r="G49" s="12">
        <f t="shared" si="11"/>
        <v>37</v>
      </c>
      <c r="H49" s="12">
        <f t="shared" si="11"/>
        <v>11</v>
      </c>
      <c r="I49" s="12">
        <f t="shared" si="11"/>
        <v>11</v>
      </c>
      <c r="J49" s="12">
        <f t="shared" si="11"/>
        <v>8</v>
      </c>
      <c r="K49" s="12">
        <f t="shared" si="11"/>
        <v>3</v>
      </c>
      <c r="L49" s="12">
        <f t="shared" si="11"/>
        <v>5</v>
      </c>
      <c r="M49" s="12">
        <f t="shared" si="11"/>
        <v>5</v>
      </c>
    </row>
    <row r="50" spans="1:13" ht="13.5">
      <c r="A50" s="4" t="s">
        <v>98</v>
      </c>
      <c r="B50" s="12">
        <f aca="true" t="shared" si="12" ref="B50:E51">SUM(F50,J50)</f>
        <v>15</v>
      </c>
      <c r="C50" s="12">
        <f t="shared" si="12"/>
        <v>14</v>
      </c>
      <c r="D50" s="12">
        <f t="shared" si="12"/>
        <v>1</v>
      </c>
      <c r="E50" s="12">
        <f t="shared" si="12"/>
        <v>1</v>
      </c>
      <c r="F50" s="12">
        <f>SUM(G50:H50)</f>
        <v>15</v>
      </c>
      <c r="G50" s="7">
        <v>14</v>
      </c>
      <c r="H50" s="7">
        <v>1</v>
      </c>
      <c r="I50" s="7">
        <v>1</v>
      </c>
      <c r="J50" s="9" t="s">
        <v>7</v>
      </c>
      <c r="K50" s="9" t="s">
        <v>7</v>
      </c>
      <c r="L50" s="9" t="s">
        <v>7</v>
      </c>
      <c r="M50" s="9" t="s">
        <v>7</v>
      </c>
    </row>
    <row r="51" spans="1:13" ht="13.5">
      <c r="A51" s="4" t="s">
        <v>32</v>
      </c>
      <c r="B51" s="12">
        <f t="shared" si="12"/>
        <v>41</v>
      </c>
      <c r="C51" s="12">
        <f t="shared" si="12"/>
        <v>26</v>
      </c>
      <c r="D51" s="12">
        <f t="shared" si="12"/>
        <v>15</v>
      </c>
      <c r="E51" s="12">
        <f t="shared" si="12"/>
        <v>15</v>
      </c>
      <c r="F51" s="12">
        <f>SUM(G51:H51)</f>
        <v>33</v>
      </c>
      <c r="G51" s="7">
        <v>23</v>
      </c>
      <c r="H51" s="7">
        <v>10</v>
      </c>
      <c r="I51" s="7">
        <v>10</v>
      </c>
      <c r="J51" s="12">
        <f>SUM(K51:L51)</f>
        <v>8</v>
      </c>
      <c r="K51" s="7">
        <v>3</v>
      </c>
      <c r="L51" s="7">
        <v>5</v>
      </c>
      <c r="M51" s="7">
        <v>5</v>
      </c>
    </row>
    <row r="52" spans="1:13" ht="13.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1:13" ht="13.5">
      <c r="A53" s="10" t="s">
        <v>33</v>
      </c>
      <c r="B53" s="12">
        <f>SUM(B54:B55)</f>
        <v>26</v>
      </c>
      <c r="C53" s="12">
        <f aca="true" t="shared" si="13" ref="C53:M53">SUM(C54:C55)</f>
        <v>12</v>
      </c>
      <c r="D53" s="12">
        <f t="shared" si="13"/>
        <v>14</v>
      </c>
      <c r="E53" s="12">
        <f t="shared" si="13"/>
        <v>14</v>
      </c>
      <c r="F53" s="12">
        <f t="shared" si="13"/>
        <v>15</v>
      </c>
      <c r="G53" s="12">
        <f t="shared" si="13"/>
        <v>8</v>
      </c>
      <c r="H53" s="12">
        <f t="shared" si="13"/>
        <v>7</v>
      </c>
      <c r="I53" s="12">
        <f t="shared" si="13"/>
        <v>7</v>
      </c>
      <c r="J53" s="12">
        <f t="shared" si="13"/>
        <v>11</v>
      </c>
      <c r="K53" s="12">
        <f t="shared" si="13"/>
        <v>4</v>
      </c>
      <c r="L53" s="12">
        <f t="shared" si="13"/>
        <v>7</v>
      </c>
      <c r="M53" s="12">
        <f t="shared" si="13"/>
        <v>7</v>
      </c>
    </row>
    <row r="54" spans="1:13" ht="13.5">
      <c r="A54" s="4" t="s">
        <v>34</v>
      </c>
      <c r="B54" s="12">
        <f aca="true" t="shared" si="14" ref="B54:E55">SUM(F54,J54)</f>
        <v>11</v>
      </c>
      <c r="C54" s="12">
        <f t="shared" si="14"/>
        <v>6</v>
      </c>
      <c r="D54" s="12">
        <f t="shared" si="14"/>
        <v>5</v>
      </c>
      <c r="E54" s="12">
        <f t="shared" si="14"/>
        <v>5</v>
      </c>
      <c r="F54" s="12">
        <f>SUM(G54:H54)</f>
        <v>7</v>
      </c>
      <c r="G54" s="7">
        <v>5</v>
      </c>
      <c r="H54" s="7">
        <v>2</v>
      </c>
      <c r="I54" s="7">
        <v>2</v>
      </c>
      <c r="J54" s="12">
        <f>SUM(K54:L54)</f>
        <v>4</v>
      </c>
      <c r="K54" s="7">
        <v>1</v>
      </c>
      <c r="L54" s="7">
        <v>3</v>
      </c>
      <c r="M54" s="7">
        <v>3</v>
      </c>
    </row>
    <row r="55" spans="1:13" ht="13.5">
      <c r="A55" s="4" t="s">
        <v>32</v>
      </c>
      <c r="B55" s="12">
        <f t="shared" si="14"/>
        <v>15</v>
      </c>
      <c r="C55" s="12">
        <f t="shared" si="14"/>
        <v>6</v>
      </c>
      <c r="D55" s="12">
        <f t="shared" si="14"/>
        <v>9</v>
      </c>
      <c r="E55" s="12">
        <f t="shared" si="14"/>
        <v>9</v>
      </c>
      <c r="F55" s="12">
        <f>SUM(G55:H55)</f>
        <v>8</v>
      </c>
      <c r="G55" s="7">
        <v>3</v>
      </c>
      <c r="H55" s="7">
        <v>5</v>
      </c>
      <c r="I55" s="7">
        <v>5</v>
      </c>
      <c r="J55" s="12">
        <f>SUM(K55:L55)</f>
        <v>7</v>
      </c>
      <c r="K55" s="7">
        <v>3</v>
      </c>
      <c r="L55" s="7">
        <v>4</v>
      </c>
      <c r="M55" s="7">
        <v>4</v>
      </c>
    </row>
    <row r="56" spans="1:13" ht="13.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</row>
    <row r="57" spans="1:13" ht="13.5">
      <c r="A57" s="28" t="s">
        <v>85</v>
      </c>
      <c r="B57" s="15" t="s">
        <v>3</v>
      </c>
      <c r="C57" s="16"/>
      <c r="D57" s="16"/>
      <c r="E57" s="17"/>
      <c r="F57" s="15" t="s">
        <v>4</v>
      </c>
      <c r="G57" s="16"/>
      <c r="H57" s="16"/>
      <c r="I57" s="17"/>
      <c r="J57" s="15" t="s">
        <v>5</v>
      </c>
      <c r="K57" s="16"/>
      <c r="L57" s="16"/>
      <c r="M57" s="17"/>
    </row>
    <row r="58" spans="1:13" ht="57" customHeight="1">
      <c r="A58" s="29"/>
      <c r="B58" s="3" t="s">
        <v>80</v>
      </c>
      <c r="C58" s="5" t="s">
        <v>0</v>
      </c>
      <c r="D58" s="5" t="s">
        <v>1</v>
      </c>
      <c r="E58" s="6" t="s">
        <v>72</v>
      </c>
      <c r="F58" s="3" t="s">
        <v>81</v>
      </c>
      <c r="G58" s="5" t="s">
        <v>0</v>
      </c>
      <c r="H58" s="5" t="s">
        <v>1</v>
      </c>
      <c r="I58" s="6" t="s">
        <v>73</v>
      </c>
      <c r="J58" s="3" t="s">
        <v>81</v>
      </c>
      <c r="K58" s="5" t="s">
        <v>0</v>
      </c>
      <c r="L58" s="5" t="s">
        <v>1</v>
      </c>
      <c r="M58" s="6" t="s">
        <v>72</v>
      </c>
    </row>
    <row r="59" spans="1:13" ht="13.5">
      <c r="A59" s="10" t="s">
        <v>35</v>
      </c>
      <c r="B59" s="12">
        <f>SUM(B60,B76:B89)</f>
        <v>972</v>
      </c>
      <c r="C59" s="12">
        <f aca="true" t="shared" si="15" ref="C59:M59">SUM(C60,C76:C89)</f>
        <v>636</v>
      </c>
      <c r="D59" s="12">
        <f t="shared" si="15"/>
        <v>336</v>
      </c>
      <c r="E59" s="12">
        <f t="shared" si="15"/>
        <v>340</v>
      </c>
      <c r="F59" s="12">
        <f t="shared" si="15"/>
        <v>701</v>
      </c>
      <c r="G59" s="12">
        <f t="shared" si="15"/>
        <v>532</v>
      </c>
      <c r="H59" s="12">
        <f t="shared" si="15"/>
        <v>169</v>
      </c>
      <c r="I59" s="12">
        <f t="shared" si="15"/>
        <v>172</v>
      </c>
      <c r="J59" s="12">
        <f t="shared" si="15"/>
        <v>271</v>
      </c>
      <c r="K59" s="12">
        <f t="shared" si="15"/>
        <v>104</v>
      </c>
      <c r="L59" s="12">
        <f t="shared" si="15"/>
        <v>167</v>
      </c>
      <c r="M59" s="12">
        <f t="shared" si="15"/>
        <v>168</v>
      </c>
    </row>
    <row r="60" spans="1:13" ht="13.5">
      <c r="A60" s="10" t="s">
        <v>36</v>
      </c>
      <c r="B60" s="12">
        <f>SUM(B61:B75)</f>
        <v>488</v>
      </c>
      <c r="C60" s="12">
        <f aca="true" t="shared" si="16" ref="C60:M60">SUM(C61:C75)</f>
        <v>345</v>
      </c>
      <c r="D60" s="12">
        <f t="shared" si="16"/>
        <v>143</v>
      </c>
      <c r="E60" s="12">
        <f t="shared" si="16"/>
        <v>145</v>
      </c>
      <c r="F60" s="12">
        <f t="shared" si="16"/>
        <v>350</v>
      </c>
      <c r="G60" s="12">
        <f t="shared" si="16"/>
        <v>279</v>
      </c>
      <c r="H60" s="12">
        <f t="shared" si="16"/>
        <v>71</v>
      </c>
      <c r="I60" s="12">
        <f t="shared" si="16"/>
        <v>72</v>
      </c>
      <c r="J60" s="12">
        <f t="shared" si="16"/>
        <v>138</v>
      </c>
      <c r="K60" s="12">
        <f t="shared" si="16"/>
        <v>66</v>
      </c>
      <c r="L60" s="12">
        <f t="shared" si="16"/>
        <v>72</v>
      </c>
      <c r="M60" s="12">
        <f t="shared" si="16"/>
        <v>73</v>
      </c>
    </row>
    <row r="61" spans="1:13" ht="13.5">
      <c r="A61" s="10" t="s">
        <v>37</v>
      </c>
      <c r="B61" s="12">
        <f aca="true" t="shared" si="17" ref="B61:E62">SUM(F61,J61)</f>
        <v>64</v>
      </c>
      <c r="C61" s="12">
        <f t="shared" si="17"/>
        <v>47</v>
      </c>
      <c r="D61" s="12">
        <f t="shared" si="17"/>
        <v>17</v>
      </c>
      <c r="E61" s="12">
        <f t="shared" si="17"/>
        <v>17</v>
      </c>
      <c r="F61" s="12">
        <f>SUM(G61:H61)</f>
        <v>51</v>
      </c>
      <c r="G61" s="7">
        <v>40</v>
      </c>
      <c r="H61" s="7">
        <v>11</v>
      </c>
      <c r="I61" s="7">
        <v>11</v>
      </c>
      <c r="J61" s="12">
        <f>SUM(K61:L61)</f>
        <v>13</v>
      </c>
      <c r="K61" s="7">
        <v>7</v>
      </c>
      <c r="L61" s="7">
        <v>6</v>
      </c>
      <c r="M61" s="7">
        <v>6</v>
      </c>
    </row>
    <row r="62" spans="1:13" ht="13.5">
      <c r="A62" s="10" t="s">
        <v>38</v>
      </c>
      <c r="B62" s="12">
        <f t="shared" si="17"/>
        <v>17</v>
      </c>
      <c r="C62" s="12">
        <f t="shared" si="17"/>
        <v>17</v>
      </c>
      <c r="D62" s="12">
        <f t="shared" si="17"/>
        <v>0</v>
      </c>
      <c r="E62" s="12">
        <f t="shared" si="17"/>
        <v>0</v>
      </c>
      <c r="F62" s="12">
        <f>SUM(G62:H62)</f>
        <v>13</v>
      </c>
      <c r="G62" s="7">
        <v>13</v>
      </c>
      <c r="H62" s="9" t="s">
        <v>7</v>
      </c>
      <c r="I62" s="9" t="s">
        <v>7</v>
      </c>
      <c r="J62" s="12">
        <f>SUM(K62:L62)</f>
        <v>4</v>
      </c>
      <c r="K62" s="7">
        <v>4</v>
      </c>
      <c r="L62" s="9" t="s">
        <v>7</v>
      </c>
      <c r="M62" s="9" t="s">
        <v>7</v>
      </c>
    </row>
    <row r="63" spans="1:13" ht="13.5">
      <c r="A63" s="10" t="s">
        <v>39</v>
      </c>
      <c r="B63" s="12">
        <f aca="true" t="shared" si="18" ref="B63:B75">SUM(F63,J63)</f>
        <v>63</v>
      </c>
      <c r="C63" s="12">
        <f aca="true" t="shared" si="19" ref="C63:C75">SUM(G63,K63)</f>
        <v>60</v>
      </c>
      <c r="D63" s="12">
        <f aca="true" t="shared" si="20" ref="D63:D75">SUM(H63,L63)</f>
        <v>3</v>
      </c>
      <c r="E63" s="12">
        <f aca="true" t="shared" si="21" ref="E63:E75">SUM(I63,M63)</f>
        <v>4</v>
      </c>
      <c r="F63" s="12">
        <f aca="true" t="shared" si="22" ref="F63:F75">SUM(G63:H63)</f>
        <v>53</v>
      </c>
      <c r="G63" s="7">
        <v>52</v>
      </c>
      <c r="H63" s="7">
        <v>1</v>
      </c>
      <c r="I63" s="7">
        <v>1</v>
      </c>
      <c r="J63" s="12">
        <f aca="true" t="shared" si="23" ref="J63:J75">SUM(K63:L63)</f>
        <v>10</v>
      </c>
      <c r="K63" s="7">
        <v>8</v>
      </c>
      <c r="L63" s="7">
        <v>2</v>
      </c>
      <c r="M63" s="7">
        <v>3</v>
      </c>
    </row>
    <row r="64" spans="1:13" ht="13.5">
      <c r="A64" s="10" t="s">
        <v>40</v>
      </c>
      <c r="B64" s="12">
        <f t="shared" si="18"/>
        <v>88</v>
      </c>
      <c r="C64" s="12">
        <f t="shared" si="19"/>
        <v>54</v>
      </c>
      <c r="D64" s="12">
        <f t="shared" si="20"/>
        <v>34</v>
      </c>
      <c r="E64" s="12">
        <f t="shared" si="21"/>
        <v>34</v>
      </c>
      <c r="F64" s="12">
        <f t="shared" si="22"/>
        <v>60</v>
      </c>
      <c r="G64" s="7">
        <v>40</v>
      </c>
      <c r="H64" s="7">
        <v>20</v>
      </c>
      <c r="I64" s="7">
        <v>20</v>
      </c>
      <c r="J64" s="12">
        <f t="shared" si="23"/>
        <v>28</v>
      </c>
      <c r="K64" s="7">
        <v>14</v>
      </c>
      <c r="L64" s="7">
        <v>14</v>
      </c>
      <c r="M64" s="7">
        <v>14</v>
      </c>
    </row>
    <row r="65" spans="1:13" ht="13.5">
      <c r="A65" s="10" t="s">
        <v>41</v>
      </c>
      <c r="B65" s="12">
        <f t="shared" si="18"/>
        <v>20</v>
      </c>
      <c r="C65" s="12">
        <f t="shared" si="19"/>
        <v>9</v>
      </c>
      <c r="D65" s="12">
        <f t="shared" si="20"/>
        <v>11</v>
      </c>
      <c r="E65" s="12">
        <f t="shared" si="21"/>
        <v>11</v>
      </c>
      <c r="F65" s="12">
        <f t="shared" si="22"/>
        <v>12</v>
      </c>
      <c r="G65" s="7">
        <v>7</v>
      </c>
      <c r="H65" s="7">
        <v>5</v>
      </c>
      <c r="I65" s="7">
        <v>5</v>
      </c>
      <c r="J65" s="12">
        <f t="shared" si="23"/>
        <v>8</v>
      </c>
      <c r="K65" s="7">
        <v>2</v>
      </c>
      <c r="L65" s="7">
        <v>6</v>
      </c>
      <c r="M65" s="7">
        <v>6</v>
      </c>
    </row>
    <row r="66" spans="1:13" ht="13.5">
      <c r="A66" s="10" t="s">
        <v>42</v>
      </c>
      <c r="B66" s="12">
        <f t="shared" si="18"/>
        <v>13</v>
      </c>
      <c r="C66" s="12">
        <f t="shared" si="19"/>
        <v>11</v>
      </c>
      <c r="D66" s="12">
        <f t="shared" si="20"/>
        <v>2</v>
      </c>
      <c r="E66" s="12">
        <f t="shared" si="21"/>
        <v>2</v>
      </c>
      <c r="F66" s="12">
        <f t="shared" si="22"/>
        <v>11</v>
      </c>
      <c r="G66" s="7">
        <v>9</v>
      </c>
      <c r="H66" s="7">
        <v>2</v>
      </c>
      <c r="I66" s="7">
        <v>2</v>
      </c>
      <c r="J66" s="12">
        <f t="shared" si="23"/>
        <v>2</v>
      </c>
      <c r="K66" s="7">
        <v>2</v>
      </c>
      <c r="L66" s="9" t="s">
        <v>7</v>
      </c>
      <c r="M66" s="9" t="s">
        <v>7</v>
      </c>
    </row>
    <row r="67" spans="1:13" ht="13.5">
      <c r="A67" s="10" t="s">
        <v>43</v>
      </c>
      <c r="B67" s="12">
        <f t="shared" si="18"/>
        <v>21</v>
      </c>
      <c r="C67" s="12">
        <f t="shared" si="19"/>
        <v>13</v>
      </c>
      <c r="D67" s="12">
        <f t="shared" si="20"/>
        <v>8</v>
      </c>
      <c r="E67" s="12">
        <f t="shared" si="21"/>
        <v>8</v>
      </c>
      <c r="F67" s="12">
        <f t="shared" si="22"/>
        <v>17</v>
      </c>
      <c r="G67" s="7">
        <v>12</v>
      </c>
      <c r="H67" s="7">
        <v>5</v>
      </c>
      <c r="I67" s="7">
        <v>5</v>
      </c>
      <c r="J67" s="12">
        <f t="shared" si="23"/>
        <v>4</v>
      </c>
      <c r="K67" s="7">
        <v>1</v>
      </c>
      <c r="L67" s="7">
        <v>3</v>
      </c>
      <c r="M67" s="7">
        <v>3</v>
      </c>
    </row>
    <row r="68" spans="1:13" ht="13.5">
      <c r="A68" s="10" t="s">
        <v>99</v>
      </c>
      <c r="B68" s="12">
        <f t="shared" si="18"/>
        <v>13</v>
      </c>
      <c r="C68" s="12">
        <f t="shared" si="19"/>
        <v>12</v>
      </c>
      <c r="D68" s="12">
        <f t="shared" si="20"/>
        <v>1</v>
      </c>
      <c r="E68" s="12">
        <f t="shared" si="21"/>
        <v>1</v>
      </c>
      <c r="F68" s="12">
        <f t="shared" si="22"/>
        <v>11</v>
      </c>
      <c r="G68" s="7">
        <v>11</v>
      </c>
      <c r="H68" s="9" t="s">
        <v>7</v>
      </c>
      <c r="I68" s="9" t="s">
        <v>7</v>
      </c>
      <c r="J68" s="12">
        <f t="shared" si="23"/>
        <v>2</v>
      </c>
      <c r="K68" s="7">
        <v>1</v>
      </c>
      <c r="L68" s="7">
        <v>1</v>
      </c>
      <c r="M68" s="7">
        <v>1</v>
      </c>
    </row>
    <row r="69" spans="1:13" ht="13.5">
      <c r="A69" s="10" t="s">
        <v>44</v>
      </c>
      <c r="B69" s="12">
        <f t="shared" si="18"/>
        <v>25</v>
      </c>
      <c r="C69" s="12">
        <f t="shared" si="19"/>
        <v>12</v>
      </c>
      <c r="D69" s="12">
        <f t="shared" si="20"/>
        <v>13</v>
      </c>
      <c r="E69" s="12">
        <f t="shared" si="21"/>
        <v>13</v>
      </c>
      <c r="F69" s="12">
        <f t="shared" si="22"/>
        <v>15</v>
      </c>
      <c r="G69" s="7">
        <v>9</v>
      </c>
      <c r="H69" s="7">
        <v>6</v>
      </c>
      <c r="I69" s="7">
        <v>6</v>
      </c>
      <c r="J69" s="12">
        <f t="shared" si="23"/>
        <v>10</v>
      </c>
      <c r="K69" s="7">
        <v>3</v>
      </c>
      <c r="L69" s="7">
        <v>7</v>
      </c>
      <c r="M69" s="7">
        <v>7</v>
      </c>
    </row>
    <row r="70" spans="1:13" ht="13.5">
      <c r="A70" s="10" t="s">
        <v>45</v>
      </c>
      <c r="B70" s="12">
        <f t="shared" si="18"/>
        <v>57</v>
      </c>
      <c r="C70" s="12">
        <f t="shared" si="19"/>
        <v>42</v>
      </c>
      <c r="D70" s="12">
        <f t="shared" si="20"/>
        <v>15</v>
      </c>
      <c r="E70" s="12">
        <f t="shared" si="21"/>
        <v>15</v>
      </c>
      <c r="F70" s="12">
        <f t="shared" si="22"/>
        <v>35</v>
      </c>
      <c r="G70" s="7">
        <v>30</v>
      </c>
      <c r="H70" s="7">
        <v>5</v>
      </c>
      <c r="I70" s="7">
        <v>5</v>
      </c>
      <c r="J70" s="12">
        <f t="shared" si="23"/>
        <v>22</v>
      </c>
      <c r="K70" s="7">
        <v>12</v>
      </c>
      <c r="L70" s="7">
        <v>10</v>
      </c>
      <c r="M70" s="7">
        <v>10</v>
      </c>
    </row>
    <row r="71" spans="1:13" ht="13.5">
      <c r="A71" s="10" t="s">
        <v>46</v>
      </c>
      <c r="B71" s="12">
        <f t="shared" si="18"/>
        <v>10</v>
      </c>
      <c r="C71" s="12">
        <f t="shared" si="19"/>
        <v>6</v>
      </c>
      <c r="D71" s="12">
        <f t="shared" si="20"/>
        <v>4</v>
      </c>
      <c r="E71" s="12">
        <f t="shared" si="21"/>
        <v>4</v>
      </c>
      <c r="F71" s="12">
        <f t="shared" si="22"/>
        <v>7</v>
      </c>
      <c r="G71" s="7">
        <v>5</v>
      </c>
      <c r="H71" s="7">
        <v>2</v>
      </c>
      <c r="I71" s="7">
        <v>2</v>
      </c>
      <c r="J71" s="12">
        <f t="shared" si="23"/>
        <v>3</v>
      </c>
      <c r="K71" s="7">
        <v>1</v>
      </c>
      <c r="L71" s="7">
        <v>2</v>
      </c>
      <c r="M71" s="7">
        <v>2</v>
      </c>
    </row>
    <row r="72" spans="1:13" ht="13.5">
      <c r="A72" s="10" t="s">
        <v>47</v>
      </c>
      <c r="B72" s="12">
        <f t="shared" si="18"/>
        <v>26</v>
      </c>
      <c r="C72" s="12">
        <f t="shared" si="19"/>
        <v>15</v>
      </c>
      <c r="D72" s="12">
        <f t="shared" si="20"/>
        <v>11</v>
      </c>
      <c r="E72" s="12">
        <f t="shared" si="21"/>
        <v>11</v>
      </c>
      <c r="F72" s="12">
        <f t="shared" si="22"/>
        <v>12</v>
      </c>
      <c r="G72" s="7">
        <v>9</v>
      </c>
      <c r="H72" s="7">
        <v>3</v>
      </c>
      <c r="I72" s="7">
        <v>3</v>
      </c>
      <c r="J72" s="12">
        <f t="shared" si="23"/>
        <v>14</v>
      </c>
      <c r="K72" s="7">
        <v>6</v>
      </c>
      <c r="L72" s="7">
        <v>8</v>
      </c>
      <c r="M72" s="7">
        <v>8</v>
      </c>
    </row>
    <row r="73" spans="1:13" ht="13.5">
      <c r="A73" s="10" t="s">
        <v>48</v>
      </c>
      <c r="B73" s="12">
        <f t="shared" si="18"/>
        <v>21</v>
      </c>
      <c r="C73" s="12">
        <f t="shared" si="19"/>
        <v>8</v>
      </c>
      <c r="D73" s="12">
        <f t="shared" si="20"/>
        <v>13</v>
      </c>
      <c r="E73" s="12">
        <f t="shared" si="21"/>
        <v>13</v>
      </c>
      <c r="F73" s="12">
        <f t="shared" si="22"/>
        <v>10</v>
      </c>
      <c r="G73" s="7">
        <v>5</v>
      </c>
      <c r="H73" s="7">
        <v>5</v>
      </c>
      <c r="I73" s="7">
        <v>5</v>
      </c>
      <c r="J73" s="12">
        <f t="shared" si="23"/>
        <v>11</v>
      </c>
      <c r="K73" s="7">
        <v>3</v>
      </c>
      <c r="L73" s="7">
        <v>8</v>
      </c>
      <c r="M73" s="7">
        <v>8</v>
      </c>
    </row>
    <row r="74" spans="1:13" ht="13.5">
      <c r="A74" s="10" t="s">
        <v>100</v>
      </c>
      <c r="B74" s="12">
        <f t="shared" si="18"/>
        <v>10</v>
      </c>
      <c r="C74" s="12">
        <f t="shared" si="19"/>
        <v>5</v>
      </c>
      <c r="D74" s="12">
        <f t="shared" si="20"/>
        <v>5</v>
      </c>
      <c r="E74" s="12">
        <f t="shared" si="21"/>
        <v>5</v>
      </c>
      <c r="F74" s="12">
        <f t="shared" si="22"/>
        <v>8</v>
      </c>
      <c r="G74" s="7">
        <v>5</v>
      </c>
      <c r="H74" s="7">
        <v>3</v>
      </c>
      <c r="I74" s="7">
        <v>3</v>
      </c>
      <c r="J74" s="12">
        <f t="shared" si="23"/>
        <v>2</v>
      </c>
      <c r="K74" s="9" t="s">
        <v>7</v>
      </c>
      <c r="L74" s="7">
        <v>2</v>
      </c>
      <c r="M74" s="7">
        <v>2</v>
      </c>
    </row>
    <row r="75" spans="1:13" ht="13.5">
      <c r="A75" s="10" t="s">
        <v>49</v>
      </c>
      <c r="B75" s="12">
        <f t="shared" si="18"/>
        <v>40</v>
      </c>
      <c r="C75" s="12">
        <f t="shared" si="19"/>
        <v>34</v>
      </c>
      <c r="D75" s="12">
        <f t="shared" si="20"/>
        <v>6</v>
      </c>
      <c r="E75" s="12">
        <f t="shared" si="21"/>
        <v>7</v>
      </c>
      <c r="F75" s="12">
        <f t="shared" si="22"/>
        <v>35</v>
      </c>
      <c r="G75" s="7">
        <v>32</v>
      </c>
      <c r="H75" s="7">
        <v>3</v>
      </c>
      <c r="I75" s="7">
        <v>4</v>
      </c>
      <c r="J75" s="12">
        <f t="shared" si="23"/>
        <v>5</v>
      </c>
      <c r="K75" s="7">
        <v>2</v>
      </c>
      <c r="L75" s="7">
        <v>3</v>
      </c>
      <c r="M75" s="7">
        <v>3</v>
      </c>
    </row>
    <row r="76" spans="1:13" ht="13.5">
      <c r="A76" s="10" t="s">
        <v>50</v>
      </c>
      <c r="B76" s="12">
        <f>SUM(F76,J76)</f>
        <v>205</v>
      </c>
      <c r="C76" s="12">
        <f>SUM(G76,K76)</f>
        <v>117</v>
      </c>
      <c r="D76" s="12">
        <f>SUM(H76,L76)</f>
        <v>88</v>
      </c>
      <c r="E76" s="12">
        <f>SUM(I76,M76)</f>
        <v>88</v>
      </c>
      <c r="F76" s="12">
        <f>SUM(G76:H76)</f>
        <v>157</v>
      </c>
      <c r="G76" s="7">
        <v>104</v>
      </c>
      <c r="H76" s="7">
        <v>53</v>
      </c>
      <c r="I76" s="7">
        <v>53</v>
      </c>
      <c r="J76" s="12">
        <f>SUM(K76:L76)</f>
        <v>48</v>
      </c>
      <c r="K76" s="7">
        <v>13</v>
      </c>
      <c r="L76" s="7">
        <v>35</v>
      </c>
      <c r="M76" s="7">
        <v>35</v>
      </c>
    </row>
    <row r="77" spans="1:13" ht="13.5">
      <c r="A77" s="10" t="s">
        <v>51</v>
      </c>
      <c r="B77" s="12">
        <f aca="true" t="shared" si="24" ref="B77:B89">SUM(F77,J77)</f>
        <v>72</v>
      </c>
      <c r="C77" s="12">
        <f aca="true" t="shared" si="25" ref="C77:C89">SUM(G77,K77)</f>
        <v>54</v>
      </c>
      <c r="D77" s="12">
        <f aca="true" t="shared" si="26" ref="D77:D89">SUM(H77,L77)</f>
        <v>18</v>
      </c>
      <c r="E77" s="12">
        <f aca="true" t="shared" si="27" ref="E77:E89">SUM(I77,M77)</f>
        <v>18</v>
      </c>
      <c r="F77" s="12">
        <f aca="true" t="shared" si="28" ref="F77:F89">SUM(G77:H77)</f>
        <v>57</v>
      </c>
      <c r="G77" s="7">
        <v>46</v>
      </c>
      <c r="H77" s="7">
        <v>11</v>
      </c>
      <c r="I77" s="7">
        <v>11</v>
      </c>
      <c r="J77" s="12">
        <f aca="true" t="shared" si="29" ref="J77:J89">SUM(K77:L77)</f>
        <v>15</v>
      </c>
      <c r="K77" s="7">
        <v>8</v>
      </c>
      <c r="L77" s="7">
        <v>7</v>
      </c>
      <c r="M77" s="7">
        <v>7</v>
      </c>
    </row>
    <row r="78" spans="1:13" ht="13.5">
      <c r="A78" s="10" t="s">
        <v>52</v>
      </c>
      <c r="B78" s="12">
        <f t="shared" si="24"/>
        <v>18</v>
      </c>
      <c r="C78" s="12">
        <f t="shared" si="25"/>
        <v>16</v>
      </c>
      <c r="D78" s="12">
        <f t="shared" si="26"/>
        <v>2</v>
      </c>
      <c r="E78" s="12">
        <f t="shared" si="27"/>
        <v>2</v>
      </c>
      <c r="F78" s="12">
        <f t="shared" si="28"/>
        <v>13</v>
      </c>
      <c r="G78" s="7">
        <v>13</v>
      </c>
      <c r="H78" s="9" t="s">
        <v>7</v>
      </c>
      <c r="I78" s="9" t="s">
        <v>7</v>
      </c>
      <c r="J78" s="12">
        <f t="shared" si="29"/>
        <v>5</v>
      </c>
      <c r="K78" s="7">
        <v>3</v>
      </c>
      <c r="L78" s="7">
        <v>2</v>
      </c>
      <c r="M78" s="7">
        <v>2</v>
      </c>
    </row>
    <row r="79" spans="1:13" ht="13.5">
      <c r="A79" s="10" t="s">
        <v>53</v>
      </c>
      <c r="B79" s="12">
        <f t="shared" si="24"/>
        <v>15</v>
      </c>
      <c r="C79" s="12">
        <f t="shared" si="25"/>
        <v>13</v>
      </c>
      <c r="D79" s="12">
        <f t="shared" si="26"/>
        <v>2</v>
      </c>
      <c r="E79" s="12">
        <f t="shared" si="27"/>
        <v>2</v>
      </c>
      <c r="F79" s="12">
        <f t="shared" si="28"/>
        <v>12</v>
      </c>
      <c r="G79" s="7">
        <v>11</v>
      </c>
      <c r="H79" s="7">
        <v>1</v>
      </c>
      <c r="I79" s="7">
        <v>1</v>
      </c>
      <c r="J79" s="12">
        <f t="shared" si="29"/>
        <v>3</v>
      </c>
      <c r="K79" s="7">
        <v>2</v>
      </c>
      <c r="L79" s="7">
        <v>1</v>
      </c>
      <c r="M79" s="7">
        <v>1</v>
      </c>
    </row>
    <row r="80" spans="1:13" ht="13.5">
      <c r="A80" s="10" t="s">
        <v>54</v>
      </c>
      <c r="B80" s="12">
        <f t="shared" si="24"/>
        <v>13</v>
      </c>
      <c r="C80" s="12">
        <f t="shared" si="25"/>
        <v>12</v>
      </c>
      <c r="D80" s="12">
        <f t="shared" si="26"/>
        <v>1</v>
      </c>
      <c r="E80" s="12">
        <f t="shared" si="27"/>
        <v>1</v>
      </c>
      <c r="F80" s="12">
        <f t="shared" si="28"/>
        <v>12</v>
      </c>
      <c r="G80" s="7">
        <v>11</v>
      </c>
      <c r="H80" s="7">
        <v>1</v>
      </c>
      <c r="I80" s="7">
        <v>1</v>
      </c>
      <c r="J80" s="12">
        <f t="shared" si="29"/>
        <v>1</v>
      </c>
      <c r="K80" s="7">
        <v>1</v>
      </c>
      <c r="L80" s="9" t="s">
        <v>7</v>
      </c>
      <c r="M80" s="9" t="s">
        <v>7</v>
      </c>
    </row>
    <row r="81" spans="1:13" ht="13.5">
      <c r="A81" s="10" t="s">
        <v>101</v>
      </c>
      <c r="B81" s="12">
        <f t="shared" si="24"/>
        <v>12</v>
      </c>
      <c r="C81" s="12">
        <f t="shared" si="25"/>
        <v>7</v>
      </c>
      <c r="D81" s="12">
        <f t="shared" si="26"/>
        <v>5</v>
      </c>
      <c r="E81" s="12">
        <f t="shared" si="27"/>
        <v>5</v>
      </c>
      <c r="F81" s="12">
        <f t="shared" si="28"/>
        <v>7</v>
      </c>
      <c r="G81" s="7">
        <v>5</v>
      </c>
      <c r="H81" s="7">
        <v>2</v>
      </c>
      <c r="I81" s="7">
        <v>2</v>
      </c>
      <c r="J81" s="12">
        <f t="shared" si="29"/>
        <v>5</v>
      </c>
      <c r="K81" s="7">
        <v>2</v>
      </c>
      <c r="L81" s="7">
        <v>3</v>
      </c>
      <c r="M81" s="7">
        <v>3</v>
      </c>
    </row>
    <row r="82" spans="1:13" ht="13.5">
      <c r="A82" s="10" t="s">
        <v>55</v>
      </c>
      <c r="B82" s="12">
        <f t="shared" si="24"/>
        <v>20</v>
      </c>
      <c r="C82" s="12">
        <f t="shared" si="25"/>
        <v>5</v>
      </c>
      <c r="D82" s="12">
        <f t="shared" si="26"/>
        <v>15</v>
      </c>
      <c r="E82" s="12">
        <f t="shared" si="27"/>
        <v>15</v>
      </c>
      <c r="F82" s="12">
        <f t="shared" si="28"/>
        <v>10</v>
      </c>
      <c r="G82" s="7">
        <v>5</v>
      </c>
      <c r="H82" s="7">
        <v>5</v>
      </c>
      <c r="I82" s="7">
        <v>5</v>
      </c>
      <c r="J82" s="12">
        <f t="shared" si="29"/>
        <v>10</v>
      </c>
      <c r="K82" s="9" t="s">
        <v>7</v>
      </c>
      <c r="L82" s="7">
        <v>10</v>
      </c>
      <c r="M82" s="7">
        <v>10</v>
      </c>
    </row>
    <row r="83" spans="1:13" ht="13.5">
      <c r="A83" s="10" t="s">
        <v>56</v>
      </c>
      <c r="B83" s="12">
        <f t="shared" si="24"/>
        <v>12</v>
      </c>
      <c r="C83" s="12">
        <f t="shared" si="25"/>
        <v>4</v>
      </c>
      <c r="D83" s="12">
        <f t="shared" si="26"/>
        <v>8</v>
      </c>
      <c r="E83" s="12">
        <f t="shared" si="27"/>
        <v>9</v>
      </c>
      <c r="F83" s="12">
        <f t="shared" si="28"/>
        <v>10</v>
      </c>
      <c r="G83" s="7">
        <v>4</v>
      </c>
      <c r="H83" s="7">
        <v>6</v>
      </c>
      <c r="I83" s="7">
        <v>7</v>
      </c>
      <c r="J83" s="12">
        <f t="shared" si="29"/>
        <v>2</v>
      </c>
      <c r="K83" s="9" t="s">
        <v>7</v>
      </c>
      <c r="L83" s="7">
        <v>2</v>
      </c>
      <c r="M83" s="7">
        <v>2</v>
      </c>
    </row>
    <row r="84" spans="1:13" ht="13.5">
      <c r="A84" s="10" t="s">
        <v>102</v>
      </c>
      <c r="B84" s="12">
        <f t="shared" si="24"/>
        <v>14</v>
      </c>
      <c r="C84" s="12">
        <f t="shared" si="25"/>
        <v>5</v>
      </c>
      <c r="D84" s="12">
        <f t="shared" si="26"/>
        <v>9</v>
      </c>
      <c r="E84" s="12">
        <f t="shared" si="27"/>
        <v>9</v>
      </c>
      <c r="F84" s="12">
        <f t="shared" si="28"/>
        <v>6</v>
      </c>
      <c r="G84" s="7">
        <v>4</v>
      </c>
      <c r="H84" s="7">
        <v>2</v>
      </c>
      <c r="I84" s="7">
        <v>2</v>
      </c>
      <c r="J84" s="12">
        <f t="shared" si="29"/>
        <v>8</v>
      </c>
      <c r="K84" s="7">
        <v>1</v>
      </c>
      <c r="L84" s="7">
        <v>7</v>
      </c>
      <c r="M84" s="7">
        <v>7</v>
      </c>
    </row>
    <row r="85" spans="1:13" ht="13.5">
      <c r="A85" s="10" t="s">
        <v>57</v>
      </c>
      <c r="B85" s="12">
        <f t="shared" si="24"/>
        <v>32</v>
      </c>
      <c r="C85" s="12">
        <f t="shared" si="25"/>
        <v>19</v>
      </c>
      <c r="D85" s="12">
        <f t="shared" si="26"/>
        <v>13</v>
      </c>
      <c r="E85" s="12">
        <f t="shared" si="27"/>
        <v>13</v>
      </c>
      <c r="F85" s="12">
        <f t="shared" si="28"/>
        <v>18</v>
      </c>
      <c r="G85" s="7">
        <v>17</v>
      </c>
      <c r="H85" s="7">
        <v>1</v>
      </c>
      <c r="I85" s="7">
        <v>1</v>
      </c>
      <c r="J85" s="12">
        <f t="shared" si="29"/>
        <v>14</v>
      </c>
      <c r="K85" s="7">
        <v>2</v>
      </c>
      <c r="L85" s="7">
        <v>12</v>
      </c>
      <c r="M85" s="7">
        <v>12</v>
      </c>
    </row>
    <row r="86" spans="1:13" ht="13.5">
      <c r="A86" s="10" t="s">
        <v>58</v>
      </c>
      <c r="B86" s="12">
        <f t="shared" si="24"/>
        <v>14</v>
      </c>
      <c r="C86" s="12">
        <f t="shared" si="25"/>
        <v>6</v>
      </c>
      <c r="D86" s="12">
        <f t="shared" si="26"/>
        <v>8</v>
      </c>
      <c r="E86" s="12">
        <f t="shared" si="27"/>
        <v>8</v>
      </c>
      <c r="F86" s="12">
        <f t="shared" si="28"/>
        <v>10</v>
      </c>
      <c r="G86" s="7">
        <v>5</v>
      </c>
      <c r="H86" s="7">
        <v>5</v>
      </c>
      <c r="I86" s="7">
        <v>5</v>
      </c>
      <c r="J86" s="12">
        <f t="shared" si="29"/>
        <v>4</v>
      </c>
      <c r="K86" s="7">
        <v>1</v>
      </c>
      <c r="L86" s="7">
        <v>3</v>
      </c>
      <c r="M86" s="7">
        <v>3</v>
      </c>
    </row>
    <row r="87" spans="1:13" ht="13.5">
      <c r="A87" s="10" t="s">
        <v>59</v>
      </c>
      <c r="B87" s="12">
        <f t="shared" si="24"/>
        <v>15</v>
      </c>
      <c r="C87" s="12">
        <f t="shared" si="25"/>
        <v>7</v>
      </c>
      <c r="D87" s="12">
        <f t="shared" si="26"/>
        <v>8</v>
      </c>
      <c r="E87" s="12">
        <f t="shared" si="27"/>
        <v>8</v>
      </c>
      <c r="F87" s="12">
        <f t="shared" si="28"/>
        <v>9</v>
      </c>
      <c r="G87" s="7">
        <v>6</v>
      </c>
      <c r="H87" s="7">
        <v>3</v>
      </c>
      <c r="I87" s="7">
        <v>3</v>
      </c>
      <c r="J87" s="12">
        <f t="shared" si="29"/>
        <v>6</v>
      </c>
      <c r="K87" s="7">
        <v>1</v>
      </c>
      <c r="L87" s="7">
        <v>5</v>
      </c>
      <c r="M87" s="7">
        <v>5</v>
      </c>
    </row>
    <row r="88" spans="1:13" ht="13.5">
      <c r="A88" s="10" t="s">
        <v>103</v>
      </c>
      <c r="B88" s="12">
        <f t="shared" si="24"/>
        <v>10</v>
      </c>
      <c r="C88" s="12">
        <f t="shared" si="25"/>
        <v>5</v>
      </c>
      <c r="D88" s="12">
        <f t="shared" si="26"/>
        <v>5</v>
      </c>
      <c r="E88" s="12">
        <f t="shared" si="27"/>
        <v>5</v>
      </c>
      <c r="F88" s="12">
        <f t="shared" si="28"/>
        <v>4</v>
      </c>
      <c r="G88" s="7">
        <v>3</v>
      </c>
      <c r="H88" s="7">
        <v>1</v>
      </c>
      <c r="I88" s="7">
        <v>1</v>
      </c>
      <c r="J88" s="12">
        <f t="shared" si="29"/>
        <v>6</v>
      </c>
      <c r="K88" s="7">
        <v>2</v>
      </c>
      <c r="L88" s="7">
        <v>4</v>
      </c>
      <c r="M88" s="7">
        <v>4</v>
      </c>
    </row>
    <row r="89" spans="1:13" ht="13.5">
      <c r="A89" s="10" t="s">
        <v>29</v>
      </c>
      <c r="B89" s="12">
        <f t="shared" si="24"/>
        <v>32</v>
      </c>
      <c r="C89" s="12">
        <f t="shared" si="25"/>
        <v>21</v>
      </c>
      <c r="D89" s="12">
        <f t="shared" si="26"/>
        <v>11</v>
      </c>
      <c r="E89" s="12">
        <f t="shared" si="27"/>
        <v>12</v>
      </c>
      <c r="F89" s="12">
        <f t="shared" si="28"/>
        <v>26</v>
      </c>
      <c r="G89" s="7">
        <v>19</v>
      </c>
      <c r="H89" s="7">
        <v>7</v>
      </c>
      <c r="I89" s="7">
        <v>8</v>
      </c>
      <c r="J89" s="12">
        <f t="shared" si="29"/>
        <v>6</v>
      </c>
      <c r="K89" s="7">
        <v>2</v>
      </c>
      <c r="L89" s="7">
        <v>4</v>
      </c>
      <c r="M89" s="7">
        <v>4</v>
      </c>
    </row>
    <row r="90" spans="1:13" ht="13.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</row>
    <row r="91" spans="1:13" ht="13.5">
      <c r="A91" s="10" t="s">
        <v>60</v>
      </c>
      <c r="B91" s="12">
        <f>SUM(B92:B96)</f>
        <v>146</v>
      </c>
      <c r="C91" s="12">
        <f aca="true" t="shared" si="30" ref="C91:M91">SUM(C92:C96)</f>
        <v>95</v>
      </c>
      <c r="D91" s="12">
        <f t="shared" si="30"/>
        <v>51</v>
      </c>
      <c r="E91" s="12">
        <f t="shared" si="30"/>
        <v>54</v>
      </c>
      <c r="F91" s="12">
        <f t="shared" si="30"/>
        <v>117</v>
      </c>
      <c r="G91" s="12">
        <f t="shared" si="30"/>
        <v>87</v>
      </c>
      <c r="H91" s="12">
        <f t="shared" si="30"/>
        <v>30</v>
      </c>
      <c r="I91" s="12">
        <f t="shared" si="30"/>
        <v>31</v>
      </c>
      <c r="J91" s="12">
        <f t="shared" si="30"/>
        <v>29</v>
      </c>
      <c r="K91" s="12">
        <f t="shared" si="30"/>
        <v>8</v>
      </c>
      <c r="L91" s="12">
        <f t="shared" si="30"/>
        <v>21</v>
      </c>
      <c r="M91" s="12">
        <f t="shared" si="30"/>
        <v>23</v>
      </c>
    </row>
    <row r="92" spans="1:13" ht="13.5">
      <c r="A92" s="10" t="s">
        <v>61</v>
      </c>
      <c r="B92" s="12">
        <f aca="true" t="shared" si="31" ref="B92:E96">SUM(F92,J92)</f>
        <v>45</v>
      </c>
      <c r="C92" s="12">
        <f t="shared" si="31"/>
        <v>34</v>
      </c>
      <c r="D92" s="12">
        <f t="shared" si="31"/>
        <v>11</v>
      </c>
      <c r="E92" s="12">
        <f t="shared" si="31"/>
        <v>11</v>
      </c>
      <c r="F92" s="12">
        <f>SUM(G92:H92)</f>
        <v>33</v>
      </c>
      <c r="G92" s="7">
        <v>29</v>
      </c>
      <c r="H92" s="7">
        <v>4</v>
      </c>
      <c r="I92" s="7">
        <v>4</v>
      </c>
      <c r="J92" s="12">
        <f>SUM(K92:L92)</f>
        <v>12</v>
      </c>
      <c r="K92" s="7">
        <v>5</v>
      </c>
      <c r="L92" s="7">
        <v>7</v>
      </c>
      <c r="M92" s="7">
        <v>7</v>
      </c>
    </row>
    <row r="93" spans="1:13" ht="13.5">
      <c r="A93" s="10" t="s">
        <v>62</v>
      </c>
      <c r="B93" s="12">
        <f t="shared" si="31"/>
        <v>29</v>
      </c>
      <c r="C93" s="12">
        <f t="shared" si="31"/>
        <v>15</v>
      </c>
      <c r="D93" s="12">
        <f t="shared" si="31"/>
        <v>14</v>
      </c>
      <c r="E93" s="12">
        <f t="shared" si="31"/>
        <v>16</v>
      </c>
      <c r="F93" s="12">
        <f>SUM(G93:H93)</f>
        <v>22</v>
      </c>
      <c r="G93" s="7">
        <v>14</v>
      </c>
      <c r="H93" s="7">
        <v>8</v>
      </c>
      <c r="I93" s="7">
        <v>9</v>
      </c>
      <c r="J93" s="12">
        <f>SUM(K93:L93)</f>
        <v>7</v>
      </c>
      <c r="K93" s="7">
        <v>1</v>
      </c>
      <c r="L93" s="7">
        <v>6</v>
      </c>
      <c r="M93" s="7">
        <v>7</v>
      </c>
    </row>
    <row r="94" spans="1:13" ht="13.5">
      <c r="A94" s="10" t="s">
        <v>63</v>
      </c>
      <c r="B94" s="12">
        <f t="shared" si="31"/>
        <v>29</v>
      </c>
      <c r="C94" s="12">
        <f t="shared" si="31"/>
        <v>26</v>
      </c>
      <c r="D94" s="12">
        <f t="shared" si="31"/>
        <v>3</v>
      </c>
      <c r="E94" s="12">
        <f t="shared" si="31"/>
        <v>3</v>
      </c>
      <c r="F94" s="12">
        <f>SUM(G94:H94)</f>
        <v>25</v>
      </c>
      <c r="G94" s="7">
        <v>24</v>
      </c>
      <c r="H94" s="7">
        <v>1</v>
      </c>
      <c r="I94" s="7">
        <v>1</v>
      </c>
      <c r="J94" s="12">
        <f>SUM(K94:L94)</f>
        <v>4</v>
      </c>
      <c r="K94" s="7">
        <v>2</v>
      </c>
      <c r="L94" s="7">
        <v>2</v>
      </c>
      <c r="M94" s="7">
        <v>2</v>
      </c>
    </row>
    <row r="95" spans="1:13" ht="13.5">
      <c r="A95" s="10" t="s">
        <v>64</v>
      </c>
      <c r="B95" s="12">
        <f t="shared" si="31"/>
        <v>11</v>
      </c>
      <c r="C95" s="12">
        <f t="shared" si="31"/>
        <v>6</v>
      </c>
      <c r="D95" s="12">
        <f t="shared" si="31"/>
        <v>5</v>
      </c>
      <c r="E95" s="12">
        <f t="shared" si="31"/>
        <v>5</v>
      </c>
      <c r="F95" s="12">
        <f>SUM(G95:H95)</f>
        <v>8</v>
      </c>
      <c r="G95" s="7">
        <v>6</v>
      </c>
      <c r="H95" s="7">
        <v>2</v>
      </c>
      <c r="I95" s="7">
        <v>2</v>
      </c>
      <c r="J95" s="12">
        <f>SUM(K95:L95)</f>
        <v>3</v>
      </c>
      <c r="K95" s="9" t="s">
        <v>7</v>
      </c>
      <c r="L95" s="7">
        <v>3</v>
      </c>
      <c r="M95" s="7">
        <v>3</v>
      </c>
    </row>
    <row r="96" spans="1:13" ht="13.5">
      <c r="A96" s="10" t="s">
        <v>29</v>
      </c>
      <c r="B96" s="12">
        <f t="shared" si="31"/>
        <v>32</v>
      </c>
      <c r="C96" s="12">
        <f t="shared" si="31"/>
        <v>14</v>
      </c>
      <c r="D96" s="12">
        <f t="shared" si="31"/>
        <v>18</v>
      </c>
      <c r="E96" s="12">
        <f t="shared" si="31"/>
        <v>19</v>
      </c>
      <c r="F96" s="12">
        <f>SUM(G96:H96)</f>
        <v>29</v>
      </c>
      <c r="G96" s="7">
        <v>14</v>
      </c>
      <c r="H96" s="7">
        <v>15</v>
      </c>
      <c r="I96" s="7">
        <v>15</v>
      </c>
      <c r="J96" s="12">
        <f>SUM(K96:L96)</f>
        <v>3</v>
      </c>
      <c r="K96" s="9" t="s">
        <v>7</v>
      </c>
      <c r="L96" s="7">
        <v>3</v>
      </c>
      <c r="M96" s="7">
        <v>4</v>
      </c>
    </row>
    <row r="97" spans="1:13" ht="13.5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7"/>
    </row>
    <row r="98" spans="1:13" ht="13.5">
      <c r="A98" s="10" t="s">
        <v>65</v>
      </c>
      <c r="B98" s="12">
        <f>SUM(B99:B103)</f>
        <v>148</v>
      </c>
      <c r="C98" s="12">
        <f aca="true" t="shared" si="32" ref="C98:M98">SUM(C99:C103)</f>
        <v>136</v>
      </c>
      <c r="D98" s="12">
        <f t="shared" si="32"/>
        <v>12</v>
      </c>
      <c r="E98" s="12">
        <f t="shared" si="32"/>
        <v>12</v>
      </c>
      <c r="F98" s="12">
        <f t="shared" si="32"/>
        <v>116</v>
      </c>
      <c r="G98" s="12">
        <f t="shared" si="32"/>
        <v>107</v>
      </c>
      <c r="H98" s="12">
        <f t="shared" si="32"/>
        <v>9</v>
      </c>
      <c r="I98" s="12">
        <f t="shared" si="32"/>
        <v>9</v>
      </c>
      <c r="J98" s="12">
        <f t="shared" si="32"/>
        <v>32</v>
      </c>
      <c r="K98" s="12">
        <f t="shared" si="32"/>
        <v>29</v>
      </c>
      <c r="L98" s="12">
        <f t="shared" si="32"/>
        <v>3</v>
      </c>
      <c r="M98" s="12">
        <f t="shared" si="32"/>
        <v>3</v>
      </c>
    </row>
    <row r="99" spans="1:13" ht="13.5">
      <c r="A99" s="10" t="s">
        <v>104</v>
      </c>
      <c r="B99" s="12">
        <f aca="true" t="shared" si="33" ref="B99:E103">SUM(F99,J99)</f>
        <v>10</v>
      </c>
      <c r="C99" s="12">
        <f t="shared" si="33"/>
        <v>10</v>
      </c>
      <c r="D99" s="12">
        <f t="shared" si="33"/>
        <v>0</v>
      </c>
      <c r="E99" s="12">
        <f t="shared" si="33"/>
        <v>0</v>
      </c>
      <c r="F99" s="12">
        <f>SUM(G99:H99)</f>
        <v>8</v>
      </c>
      <c r="G99" s="7">
        <v>8</v>
      </c>
      <c r="H99" s="9" t="s">
        <v>7</v>
      </c>
      <c r="I99" s="9" t="s">
        <v>7</v>
      </c>
      <c r="J99" s="12">
        <f>SUM(K99:L99)</f>
        <v>2</v>
      </c>
      <c r="K99" s="7">
        <v>2</v>
      </c>
      <c r="L99" s="9" t="s">
        <v>7</v>
      </c>
      <c r="M99" s="9" t="s">
        <v>7</v>
      </c>
    </row>
    <row r="100" spans="1:13" ht="13.5">
      <c r="A100" s="10" t="s">
        <v>66</v>
      </c>
      <c r="B100" s="12">
        <f t="shared" si="33"/>
        <v>40</v>
      </c>
      <c r="C100" s="12">
        <f t="shared" si="33"/>
        <v>39</v>
      </c>
      <c r="D100" s="12">
        <f t="shared" si="33"/>
        <v>1</v>
      </c>
      <c r="E100" s="12">
        <f t="shared" si="33"/>
        <v>1</v>
      </c>
      <c r="F100" s="12">
        <f>SUM(G100:H100)</f>
        <v>26</v>
      </c>
      <c r="G100" s="7">
        <v>25</v>
      </c>
      <c r="H100" s="7">
        <v>1</v>
      </c>
      <c r="I100" s="7">
        <v>1</v>
      </c>
      <c r="J100" s="12">
        <f>SUM(K100:L100)</f>
        <v>14</v>
      </c>
      <c r="K100" s="7">
        <v>14</v>
      </c>
      <c r="L100" s="9" t="s">
        <v>7</v>
      </c>
      <c r="M100" s="9" t="s">
        <v>7</v>
      </c>
    </row>
    <row r="101" spans="1:13" ht="13.5">
      <c r="A101" s="10" t="s">
        <v>67</v>
      </c>
      <c r="B101" s="12">
        <f t="shared" si="33"/>
        <v>25</v>
      </c>
      <c r="C101" s="12">
        <f t="shared" si="33"/>
        <v>24</v>
      </c>
      <c r="D101" s="12">
        <f t="shared" si="33"/>
        <v>1</v>
      </c>
      <c r="E101" s="12">
        <f t="shared" si="33"/>
        <v>1</v>
      </c>
      <c r="F101" s="12">
        <f>SUM(G101:H101)</f>
        <v>19</v>
      </c>
      <c r="G101" s="7">
        <v>19</v>
      </c>
      <c r="H101" s="9" t="s">
        <v>7</v>
      </c>
      <c r="I101" s="9" t="s">
        <v>7</v>
      </c>
      <c r="J101" s="12">
        <f>SUM(K101:L101)</f>
        <v>6</v>
      </c>
      <c r="K101" s="7">
        <v>5</v>
      </c>
      <c r="L101" s="7">
        <v>1</v>
      </c>
      <c r="M101" s="7">
        <v>1</v>
      </c>
    </row>
    <row r="102" spans="1:13" ht="13.5">
      <c r="A102" s="10" t="s">
        <v>68</v>
      </c>
      <c r="B102" s="12">
        <f t="shared" si="33"/>
        <v>19</v>
      </c>
      <c r="C102" s="12">
        <f t="shared" si="33"/>
        <v>13</v>
      </c>
      <c r="D102" s="12">
        <f t="shared" si="33"/>
        <v>6</v>
      </c>
      <c r="E102" s="12">
        <f t="shared" si="33"/>
        <v>6</v>
      </c>
      <c r="F102" s="12">
        <f>SUM(G102:H102)</f>
        <v>18</v>
      </c>
      <c r="G102" s="7">
        <v>12</v>
      </c>
      <c r="H102" s="7">
        <v>6</v>
      </c>
      <c r="I102" s="7">
        <v>6</v>
      </c>
      <c r="J102" s="12">
        <f>SUM(K102:L102)</f>
        <v>1</v>
      </c>
      <c r="K102" s="7">
        <v>1</v>
      </c>
      <c r="L102" s="9" t="s">
        <v>7</v>
      </c>
      <c r="M102" s="9" t="s">
        <v>7</v>
      </c>
    </row>
    <row r="103" spans="1:13" ht="13.5">
      <c r="A103" s="10" t="s">
        <v>29</v>
      </c>
      <c r="B103" s="12">
        <f t="shared" si="33"/>
        <v>54</v>
      </c>
      <c r="C103" s="12">
        <f t="shared" si="33"/>
        <v>50</v>
      </c>
      <c r="D103" s="12">
        <f t="shared" si="33"/>
        <v>4</v>
      </c>
      <c r="E103" s="12">
        <f t="shared" si="33"/>
        <v>4</v>
      </c>
      <c r="F103" s="12">
        <f>SUM(G103:H103)</f>
        <v>45</v>
      </c>
      <c r="G103" s="7">
        <v>43</v>
      </c>
      <c r="H103" s="7">
        <v>2</v>
      </c>
      <c r="I103" s="7">
        <v>2</v>
      </c>
      <c r="J103" s="12">
        <f>SUM(K103:L103)</f>
        <v>9</v>
      </c>
      <c r="K103" s="7">
        <v>7</v>
      </c>
      <c r="L103" s="7">
        <v>2</v>
      </c>
      <c r="M103" s="7">
        <v>2</v>
      </c>
    </row>
    <row r="104" spans="1:13" ht="13.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</row>
    <row r="105" spans="1:13" ht="13.5">
      <c r="A105" s="10" t="s">
        <v>69</v>
      </c>
      <c r="B105" s="12">
        <f>SUM(B106,B109,B110,B111)</f>
        <v>82</v>
      </c>
      <c r="C105" s="12">
        <f aca="true" t="shared" si="34" ref="C105:M105">SUM(C106,C109,C110,C111)</f>
        <v>71</v>
      </c>
      <c r="D105" s="12">
        <f t="shared" si="34"/>
        <v>11</v>
      </c>
      <c r="E105" s="12">
        <f t="shared" si="34"/>
        <v>11</v>
      </c>
      <c r="F105" s="12">
        <f t="shared" si="34"/>
        <v>66</v>
      </c>
      <c r="G105" s="12">
        <f t="shared" si="34"/>
        <v>59</v>
      </c>
      <c r="H105" s="12">
        <f t="shared" si="34"/>
        <v>7</v>
      </c>
      <c r="I105" s="12">
        <f t="shared" si="34"/>
        <v>7</v>
      </c>
      <c r="J105" s="12">
        <f t="shared" si="34"/>
        <v>16</v>
      </c>
      <c r="K105" s="12">
        <f t="shared" si="34"/>
        <v>12</v>
      </c>
      <c r="L105" s="12">
        <f t="shared" si="34"/>
        <v>4</v>
      </c>
      <c r="M105" s="12">
        <f t="shared" si="34"/>
        <v>4</v>
      </c>
    </row>
    <row r="106" spans="1:13" ht="13.5">
      <c r="A106" s="4" t="s">
        <v>70</v>
      </c>
      <c r="B106" s="12">
        <f>SUM(B107:B108)</f>
        <v>18</v>
      </c>
      <c r="C106" s="12">
        <f aca="true" t="shared" si="35" ref="C106:M106">SUM(C107:C108)</f>
        <v>12</v>
      </c>
      <c r="D106" s="12">
        <f t="shared" si="35"/>
        <v>6</v>
      </c>
      <c r="E106" s="12">
        <f t="shared" si="35"/>
        <v>6</v>
      </c>
      <c r="F106" s="12">
        <f t="shared" si="35"/>
        <v>14</v>
      </c>
      <c r="G106" s="12">
        <f t="shared" si="35"/>
        <v>10</v>
      </c>
      <c r="H106" s="12">
        <f t="shared" si="35"/>
        <v>4</v>
      </c>
      <c r="I106" s="12">
        <f t="shared" si="35"/>
        <v>4</v>
      </c>
      <c r="J106" s="12">
        <f t="shared" si="35"/>
        <v>4</v>
      </c>
      <c r="K106" s="12">
        <f t="shared" si="35"/>
        <v>2</v>
      </c>
      <c r="L106" s="12">
        <f t="shared" si="35"/>
        <v>2</v>
      </c>
      <c r="M106" s="12">
        <f t="shared" si="35"/>
        <v>2</v>
      </c>
    </row>
    <row r="107" spans="1:13" ht="13.5">
      <c r="A107" s="4" t="s">
        <v>105</v>
      </c>
      <c r="B107" s="12">
        <f aca="true" t="shared" si="36" ref="B107:E111">SUM(F107,J107)</f>
        <v>11</v>
      </c>
      <c r="C107" s="12">
        <f t="shared" si="36"/>
        <v>6</v>
      </c>
      <c r="D107" s="12">
        <f t="shared" si="36"/>
        <v>5</v>
      </c>
      <c r="E107" s="12">
        <f t="shared" si="36"/>
        <v>5</v>
      </c>
      <c r="F107" s="12">
        <f>SUM(G107:H107)</f>
        <v>9</v>
      </c>
      <c r="G107" s="7">
        <v>6</v>
      </c>
      <c r="H107" s="7">
        <v>3</v>
      </c>
      <c r="I107" s="7">
        <v>3</v>
      </c>
      <c r="J107" s="12">
        <f>SUM(K107:L107)</f>
        <v>2</v>
      </c>
      <c r="K107" s="9" t="s">
        <v>7</v>
      </c>
      <c r="L107" s="7">
        <v>2</v>
      </c>
      <c r="M107" s="7">
        <v>2</v>
      </c>
    </row>
    <row r="108" spans="1:13" ht="13.5">
      <c r="A108" s="4" t="s">
        <v>49</v>
      </c>
      <c r="B108" s="12">
        <f t="shared" si="36"/>
        <v>7</v>
      </c>
      <c r="C108" s="12">
        <f t="shared" si="36"/>
        <v>6</v>
      </c>
      <c r="D108" s="12">
        <f t="shared" si="36"/>
        <v>1</v>
      </c>
      <c r="E108" s="12">
        <f t="shared" si="36"/>
        <v>1</v>
      </c>
      <c r="F108" s="12">
        <f>SUM(G108:H108)</f>
        <v>5</v>
      </c>
      <c r="G108" s="7">
        <v>4</v>
      </c>
      <c r="H108" s="7">
        <v>1</v>
      </c>
      <c r="I108" s="7">
        <v>1</v>
      </c>
      <c r="J108" s="12">
        <f>SUM(K108:L108)</f>
        <v>2</v>
      </c>
      <c r="K108" s="7">
        <v>2</v>
      </c>
      <c r="L108" s="9" t="s">
        <v>7</v>
      </c>
      <c r="M108" s="9" t="s">
        <v>7</v>
      </c>
    </row>
    <row r="109" spans="1:13" ht="13.5">
      <c r="A109" s="4" t="s">
        <v>106</v>
      </c>
      <c r="B109" s="12">
        <f t="shared" si="36"/>
        <v>11</v>
      </c>
      <c r="C109" s="12">
        <f t="shared" si="36"/>
        <v>10</v>
      </c>
      <c r="D109" s="12">
        <f t="shared" si="36"/>
        <v>1</v>
      </c>
      <c r="E109" s="12">
        <f t="shared" si="36"/>
        <v>1</v>
      </c>
      <c r="F109" s="12">
        <f>SUM(G109:H109)</f>
        <v>10</v>
      </c>
      <c r="G109" s="7">
        <v>9</v>
      </c>
      <c r="H109" s="7">
        <v>1</v>
      </c>
      <c r="I109" s="7">
        <v>1</v>
      </c>
      <c r="J109" s="12">
        <f>SUM(K109:L109)</f>
        <v>1</v>
      </c>
      <c r="K109" s="7">
        <v>1</v>
      </c>
      <c r="L109" s="9" t="s">
        <v>7</v>
      </c>
      <c r="M109" s="9" t="s">
        <v>7</v>
      </c>
    </row>
    <row r="110" spans="1:13" ht="13.5">
      <c r="A110" s="4" t="s">
        <v>107</v>
      </c>
      <c r="B110" s="12">
        <f t="shared" si="36"/>
        <v>17</v>
      </c>
      <c r="C110" s="12">
        <f t="shared" si="36"/>
        <v>16</v>
      </c>
      <c r="D110" s="12">
        <f t="shared" si="36"/>
        <v>1</v>
      </c>
      <c r="E110" s="12">
        <f t="shared" si="36"/>
        <v>1</v>
      </c>
      <c r="F110" s="12">
        <f>SUM(G110:H110)</f>
        <v>13</v>
      </c>
      <c r="G110" s="7">
        <v>13</v>
      </c>
      <c r="H110" s="9" t="s">
        <v>7</v>
      </c>
      <c r="I110" s="9" t="s">
        <v>7</v>
      </c>
      <c r="J110" s="12">
        <f>SUM(K110:L110)</f>
        <v>4</v>
      </c>
      <c r="K110" s="7">
        <v>3</v>
      </c>
      <c r="L110" s="7">
        <v>1</v>
      </c>
      <c r="M110" s="7">
        <v>1</v>
      </c>
    </row>
    <row r="111" spans="1:13" ht="13.5">
      <c r="A111" s="4" t="s">
        <v>32</v>
      </c>
      <c r="B111" s="12">
        <f t="shared" si="36"/>
        <v>36</v>
      </c>
      <c r="C111" s="12">
        <f t="shared" si="36"/>
        <v>33</v>
      </c>
      <c r="D111" s="12">
        <f t="shared" si="36"/>
        <v>3</v>
      </c>
      <c r="E111" s="12">
        <f t="shared" si="36"/>
        <v>3</v>
      </c>
      <c r="F111" s="12">
        <f>SUM(G111:H111)</f>
        <v>29</v>
      </c>
      <c r="G111" s="7">
        <v>27</v>
      </c>
      <c r="H111" s="7">
        <v>2</v>
      </c>
      <c r="I111" s="7">
        <v>2</v>
      </c>
      <c r="J111" s="12">
        <f>SUM(K111:L111)</f>
        <v>7</v>
      </c>
      <c r="K111" s="7">
        <v>6</v>
      </c>
      <c r="L111" s="7">
        <v>1</v>
      </c>
      <c r="M111" s="7">
        <v>1</v>
      </c>
    </row>
    <row r="112" spans="1:13" ht="13.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</row>
    <row r="113" spans="1:13" ht="13.5">
      <c r="A113" s="10" t="s">
        <v>108</v>
      </c>
      <c r="B113" s="12">
        <f>SUM(F113,J113)</f>
        <v>14</v>
      </c>
      <c r="C113" s="12">
        <f>SUM(G113,K113)</f>
        <v>11</v>
      </c>
      <c r="D113" s="12">
        <f>SUM(H113,L113)</f>
        <v>3</v>
      </c>
      <c r="E113" s="12">
        <f>SUM(I113,M113)</f>
        <v>3</v>
      </c>
      <c r="F113" s="12">
        <f>SUM(G113:H113)</f>
        <v>11</v>
      </c>
      <c r="G113" s="7">
        <v>9</v>
      </c>
      <c r="H113" s="7">
        <v>2</v>
      </c>
      <c r="I113" s="7">
        <v>2</v>
      </c>
      <c r="J113" s="12">
        <f>SUM(K113:L113)</f>
        <v>3</v>
      </c>
      <c r="K113" s="7">
        <v>2</v>
      </c>
      <c r="L113" s="7">
        <v>1</v>
      </c>
      <c r="M113" s="7">
        <v>1</v>
      </c>
    </row>
    <row r="114" spans="1:13" ht="13.5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</row>
    <row r="115" spans="1:13" ht="13.5">
      <c r="A115" s="10" t="s">
        <v>109</v>
      </c>
      <c r="B115" s="12">
        <f>SUM(F115,J115)</f>
        <v>11</v>
      </c>
      <c r="C115" s="12">
        <f>SUM(G115,K115)</f>
        <v>2</v>
      </c>
      <c r="D115" s="12">
        <f>SUM(H115,L115)</f>
        <v>9</v>
      </c>
      <c r="E115" s="12">
        <f>SUM(I115,M115)</f>
        <v>9</v>
      </c>
      <c r="F115" s="12">
        <f>SUM(G115:H115)</f>
        <v>5</v>
      </c>
      <c r="G115" s="7">
        <v>1</v>
      </c>
      <c r="H115" s="7">
        <v>4</v>
      </c>
      <c r="I115" s="7">
        <v>4</v>
      </c>
      <c r="J115" s="12">
        <f>SUM(K115:L115)</f>
        <v>6</v>
      </c>
      <c r="K115" s="7">
        <v>1</v>
      </c>
      <c r="L115" s="7">
        <v>5</v>
      </c>
      <c r="M115" s="7">
        <v>5</v>
      </c>
    </row>
    <row r="116" spans="1:13" ht="13.5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7"/>
    </row>
    <row r="117" spans="1:13" ht="13.5">
      <c r="A117" s="11" t="s">
        <v>71</v>
      </c>
      <c r="B117" s="12">
        <f>SUM(F117,J117)</f>
        <v>68</v>
      </c>
      <c r="C117" s="12">
        <f>SUM(G117,K117)</f>
        <v>54</v>
      </c>
      <c r="D117" s="12">
        <f>SUM(H117,L117)</f>
        <v>14</v>
      </c>
      <c r="E117" s="12">
        <f>SUM(I117,M117)</f>
        <v>16</v>
      </c>
      <c r="F117" s="12">
        <f>SUM(G117:H117)</f>
        <v>51</v>
      </c>
      <c r="G117" s="7">
        <v>44</v>
      </c>
      <c r="H117" s="7">
        <v>7</v>
      </c>
      <c r="I117" s="7">
        <v>9</v>
      </c>
      <c r="J117" s="12">
        <f>SUM(K117:L117)</f>
        <v>17</v>
      </c>
      <c r="K117" s="7">
        <v>10</v>
      </c>
      <c r="L117" s="7">
        <v>7</v>
      </c>
      <c r="M117" s="7">
        <v>7</v>
      </c>
    </row>
    <row r="118" spans="1:13" ht="13.5">
      <c r="A118" s="22" t="s">
        <v>112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3.5">
      <c r="A119" s="18" t="s">
        <v>113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3.5">
      <c r="A120" s="18" t="s">
        <v>111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7" ht="13.5">
      <c r="A121" s="20" t="s">
        <v>110</v>
      </c>
      <c r="B121" s="21"/>
      <c r="C121" s="21"/>
      <c r="D121" s="21"/>
      <c r="E121" s="21"/>
      <c r="F121" s="21"/>
      <c r="G121" s="21"/>
    </row>
    <row r="122" spans="1:4" ht="13.5">
      <c r="A122" s="2"/>
      <c r="B122" s="2"/>
      <c r="C122" s="2"/>
      <c r="D122" s="2"/>
    </row>
    <row r="123" spans="1:4" ht="13.5">
      <c r="A123" s="2"/>
      <c r="B123" s="2"/>
      <c r="C123" s="2"/>
      <c r="D123" s="2"/>
    </row>
    <row r="124" spans="1:4" ht="13.5">
      <c r="A124" s="2"/>
      <c r="B124" s="2"/>
      <c r="C124" s="2"/>
      <c r="D124" s="2"/>
    </row>
    <row r="125" spans="1:4" ht="13.5">
      <c r="A125" s="2"/>
      <c r="B125" s="2"/>
      <c r="C125" s="2"/>
      <c r="D125" s="2"/>
    </row>
    <row r="126" spans="1:4" ht="13.5">
      <c r="A126" s="2"/>
      <c r="B126" s="2"/>
      <c r="C126" s="2"/>
      <c r="D126" s="2"/>
    </row>
    <row r="127" spans="1:4" ht="13.5">
      <c r="A127" s="2"/>
      <c r="B127" s="2"/>
      <c r="C127" s="2"/>
      <c r="D127" s="2"/>
    </row>
    <row r="128" spans="1:4" ht="13.5">
      <c r="A128" s="2"/>
      <c r="B128" s="2"/>
      <c r="C128" s="2"/>
      <c r="D128" s="2"/>
    </row>
    <row r="129" spans="1:4" ht="13.5">
      <c r="A129" s="2"/>
      <c r="B129" s="2"/>
      <c r="C129" s="2"/>
      <c r="D129" s="2"/>
    </row>
    <row r="130" spans="1:4" ht="13.5">
      <c r="A130" s="2"/>
      <c r="B130" s="2"/>
      <c r="C130" s="2"/>
      <c r="D130" s="2"/>
    </row>
    <row r="131" spans="1:4" ht="13.5">
      <c r="A131" s="2"/>
      <c r="B131" s="2"/>
      <c r="C131" s="2"/>
      <c r="D131" s="2"/>
    </row>
    <row r="132" spans="1:4" ht="13.5">
      <c r="A132" s="2"/>
      <c r="B132" s="2"/>
      <c r="C132" s="2"/>
      <c r="D132" s="2"/>
    </row>
    <row r="133" spans="1:4" ht="13.5">
      <c r="A133" s="2"/>
      <c r="B133" s="2"/>
      <c r="C133" s="2"/>
      <c r="D133" s="2"/>
    </row>
    <row r="134" spans="1:4" ht="13.5">
      <c r="A134" s="2"/>
      <c r="B134" s="2"/>
      <c r="C134" s="2"/>
      <c r="D134" s="2"/>
    </row>
    <row r="135" spans="1:4" ht="13.5">
      <c r="A135" s="2"/>
      <c r="B135" s="2"/>
      <c r="C135" s="2"/>
      <c r="D135" s="2"/>
    </row>
    <row r="136" spans="1:4" ht="13.5">
      <c r="A136" s="2"/>
      <c r="B136" s="2"/>
      <c r="C136" s="2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4" ht="13.5">
      <c r="A139" s="2"/>
      <c r="B139" s="2"/>
      <c r="C139" s="2"/>
      <c r="D139" s="2"/>
    </row>
    <row r="140" spans="1:4" ht="13.5">
      <c r="A140" s="2"/>
      <c r="B140" s="2"/>
      <c r="C140" s="2"/>
      <c r="D140" s="2"/>
    </row>
    <row r="141" spans="1:4" ht="13.5">
      <c r="A141" s="2"/>
      <c r="B141" s="2"/>
      <c r="C141" s="2"/>
      <c r="D141" s="2"/>
    </row>
    <row r="142" spans="1:4" ht="13.5">
      <c r="A142" s="2"/>
      <c r="B142" s="2"/>
      <c r="C142" s="2"/>
      <c r="D142" s="2"/>
    </row>
    <row r="143" spans="1:4" ht="13.5">
      <c r="A143" s="2"/>
      <c r="B143" s="2"/>
      <c r="C143" s="2"/>
      <c r="D143" s="2"/>
    </row>
    <row r="144" spans="1:4" ht="13.5">
      <c r="A144" s="2"/>
      <c r="B144" s="2"/>
      <c r="C144" s="2"/>
      <c r="D144" s="2"/>
    </row>
    <row r="145" spans="1:4" ht="13.5">
      <c r="A145" s="2"/>
      <c r="B145" s="2"/>
      <c r="C145" s="2"/>
      <c r="D145" s="2"/>
    </row>
    <row r="146" spans="1:4" ht="13.5">
      <c r="A146" s="2"/>
      <c r="B146" s="2"/>
      <c r="C146" s="2"/>
      <c r="D146" s="2"/>
    </row>
    <row r="147" spans="1:4" ht="13.5">
      <c r="A147" s="2"/>
      <c r="B147" s="2"/>
      <c r="C147" s="2"/>
      <c r="D147" s="2"/>
    </row>
    <row r="148" spans="1:4" ht="13.5">
      <c r="A148" s="2"/>
      <c r="B148" s="2"/>
      <c r="C148" s="2"/>
      <c r="D148" s="2"/>
    </row>
    <row r="149" spans="1:4" ht="13.5">
      <c r="A149" s="2"/>
      <c r="B149" s="2"/>
      <c r="C149" s="2"/>
      <c r="D149" s="2"/>
    </row>
    <row r="150" spans="1:4" ht="13.5">
      <c r="A150" s="2"/>
      <c r="B150" s="2"/>
      <c r="C150" s="2"/>
      <c r="D150" s="2"/>
    </row>
    <row r="151" spans="1:4" ht="13.5">
      <c r="A151" s="2"/>
      <c r="B151" s="2"/>
      <c r="C151" s="2"/>
      <c r="D151" s="2"/>
    </row>
    <row r="152" spans="1:4" ht="13.5">
      <c r="A152" s="2"/>
      <c r="B152" s="2"/>
      <c r="C152" s="2"/>
      <c r="D152" s="2"/>
    </row>
    <row r="153" spans="1:4" ht="13.5">
      <c r="A153" s="2"/>
      <c r="B153" s="2"/>
      <c r="C153" s="2"/>
      <c r="D153" s="2"/>
    </row>
    <row r="154" spans="1:4" ht="13.5">
      <c r="A154" s="2"/>
      <c r="B154" s="2"/>
      <c r="C154" s="2"/>
      <c r="D154" s="2"/>
    </row>
    <row r="155" spans="1:4" ht="13.5">
      <c r="A155" s="2"/>
      <c r="B155" s="2"/>
      <c r="C155" s="2"/>
      <c r="D155" s="2"/>
    </row>
    <row r="156" spans="1:4" ht="13.5">
      <c r="A156" s="2"/>
      <c r="B156" s="2"/>
      <c r="C156" s="2"/>
      <c r="D156" s="2"/>
    </row>
    <row r="157" spans="1:4" ht="13.5">
      <c r="A157" s="2"/>
      <c r="B157" s="2"/>
      <c r="C157" s="2"/>
      <c r="D157" s="2"/>
    </row>
    <row r="158" spans="1:4" ht="13.5">
      <c r="A158" s="2"/>
      <c r="B158" s="2"/>
      <c r="C158" s="2"/>
      <c r="D158" s="2"/>
    </row>
    <row r="159" spans="1:4" ht="13.5">
      <c r="A159" s="2"/>
      <c r="B159" s="2"/>
      <c r="C159" s="2"/>
      <c r="D159" s="2"/>
    </row>
    <row r="160" spans="1:4" ht="13.5">
      <c r="A160" s="2"/>
      <c r="B160" s="2"/>
      <c r="C160" s="2"/>
      <c r="D160" s="2"/>
    </row>
    <row r="161" spans="1:4" ht="13.5">
      <c r="A161" s="2"/>
      <c r="B161" s="2"/>
      <c r="C161" s="2"/>
      <c r="D161" s="2"/>
    </row>
    <row r="162" spans="1:4" ht="13.5">
      <c r="A162" s="2"/>
      <c r="B162" s="2"/>
      <c r="C162" s="2"/>
      <c r="D162" s="2"/>
    </row>
    <row r="163" spans="1:4" ht="13.5">
      <c r="A163" s="2"/>
      <c r="B163" s="2"/>
      <c r="C163" s="2"/>
      <c r="D163" s="2"/>
    </row>
    <row r="164" spans="1:4" ht="13.5">
      <c r="A164" s="2"/>
      <c r="B164" s="2"/>
      <c r="C164" s="2"/>
      <c r="D164" s="2"/>
    </row>
    <row r="165" spans="1:4" ht="13.5">
      <c r="A165" s="2"/>
      <c r="B165" s="2"/>
      <c r="C165" s="2"/>
      <c r="D165" s="2"/>
    </row>
    <row r="166" spans="1:4" ht="13.5">
      <c r="A166" s="2"/>
      <c r="B166" s="2"/>
      <c r="C166" s="2"/>
      <c r="D166" s="2"/>
    </row>
    <row r="167" spans="1:4" ht="13.5">
      <c r="A167" s="2"/>
      <c r="B167" s="2"/>
      <c r="C167" s="2"/>
      <c r="D167" s="2"/>
    </row>
    <row r="168" spans="1:4" ht="13.5">
      <c r="A168" s="2"/>
      <c r="B168" s="2"/>
      <c r="C168" s="2"/>
      <c r="D168" s="2"/>
    </row>
    <row r="169" spans="1:4" ht="13.5">
      <c r="A169" s="2"/>
      <c r="B169" s="2"/>
      <c r="C169" s="2"/>
      <c r="D169" s="2"/>
    </row>
    <row r="170" spans="1:4" ht="13.5">
      <c r="A170" s="2"/>
      <c r="B170" s="2"/>
      <c r="C170" s="2"/>
      <c r="D170" s="2"/>
    </row>
    <row r="171" spans="1:4" ht="13.5">
      <c r="A171" s="2"/>
      <c r="B171" s="2"/>
      <c r="C171" s="2"/>
      <c r="D171" s="2"/>
    </row>
    <row r="172" spans="1:4" ht="13.5">
      <c r="A172" s="2"/>
      <c r="B172" s="2"/>
      <c r="C172" s="2"/>
      <c r="D172" s="2"/>
    </row>
    <row r="173" spans="1:4" ht="13.5">
      <c r="A173" s="2"/>
      <c r="B173" s="2"/>
      <c r="C173" s="2"/>
      <c r="D173" s="2"/>
    </row>
    <row r="174" spans="1:4" ht="13.5">
      <c r="A174" s="2"/>
      <c r="B174" s="2"/>
      <c r="C174" s="2"/>
      <c r="D174" s="2"/>
    </row>
    <row r="175" spans="1:4" ht="13.5">
      <c r="A175" s="2"/>
      <c r="B175" s="2"/>
      <c r="C175" s="2"/>
      <c r="D175" s="2"/>
    </row>
    <row r="176" spans="1:4" ht="13.5">
      <c r="A176" s="2"/>
      <c r="B176" s="2"/>
      <c r="C176" s="2"/>
      <c r="D176" s="2"/>
    </row>
    <row r="177" spans="1:4" ht="13.5">
      <c r="A177" s="2"/>
      <c r="B177" s="2"/>
      <c r="C177" s="2"/>
      <c r="D177" s="2"/>
    </row>
    <row r="178" spans="1:4" ht="13.5">
      <c r="A178" s="2"/>
      <c r="B178" s="2"/>
      <c r="C178" s="2"/>
      <c r="D178" s="2"/>
    </row>
    <row r="179" spans="1:4" ht="13.5">
      <c r="A179" s="2"/>
      <c r="B179" s="2"/>
      <c r="C179" s="2"/>
      <c r="D179" s="2"/>
    </row>
    <row r="180" spans="1:4" ht="13.5">
      <c r="A180" s="2"/>
      <c r="B180" s="2"/>
      <c r="C180" s="2"/>
      <c r="D180" s="2"/>
    </row>
    <row r="181" spans="1:4" ht="13.5">
      <c r="A181" s="2"/>
      <c r="B181" s="2"/>
      <c r="C181" s="2"/>
      <c r="D181" s="2"/>
    </row>
    <row r="182" spans="1:4" ht="13.5">
      <c r="A182" s="2"/>
      <c r="B182" s="2"/>
      <c r="C182" s="2"/>
      <c r="D182" s="2"/>
    </row>
    <row r="183" spans="1:4" ht="13.5">
      <c r="A183" s="2"/>
      <c r="B183" s="2"/>
      <c r="C183" s="2"/>
      <c r="D183" s="2"/>
    </row>
    <row r="184" spans="1:4" ht="13.5">
      <c r="A184" s="2"/>
      <c r="B184" s="2"/>
      <c r="C184" s="2"/>
      <c r="D184" s="2"/>
    </row>
    <row r="185" spans="1:4" ht="13.5">
      <c r="A185" s="2"/>
      <c r="B185" s="2"/>
      <c r="C185" s="2"/>
      <c r="D185" s="2"/>
    </row>
    <row r="186" spans="1:4" ht="13.5">
      <c r="A186" s="2"/>
      <c r="B186" s="2"/>
      <c r="C186" s="2"/>
      <c r="D186" s="2"/>
    </row>
    <row r="187" spans="1:4" ht="13.5">
      <c r="A187" s="2"/>
      <c r="B187" s="2"/>
      <c r="C187" s="2"/>
      <c r="D187" s="2"/>
    </row>
    <row r="188" spans="1:4" ht="13.5">
      <c r="A188" s="2"/>
      <c r="B188" s="2"/>
      <c r="C188" s="2"/>
      <c r="D188" s="2"/>
    </row>
    <row r="189" spans="1:4" ht="13.5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</sheetData>
  <sheetProtection sheet="1" objects="1" scenarios="1" formatCells="0" formatColumns="0" formatRows="0" insertColumns="0" insertRows="0"/>
  <mergeCells count="27">
    <mergeCell ref="A44:M44"/>
    <mergeCell ref="A1:M1"/>
    <mergeCell ref="A2:M2"/>
    <mergeCell ref="J57:M57"/>
    <mergeCell ref="J3:M3"/>
    <mergeCell ref="A3:A4"/>
    <mergeCell ref="A57:A58"/>
    <mergeCell ref="A56:M56"/>
    <mergeCell ref="A121:G121"/>
    <mergeCell ref="A118:M118"/>
    <mergeCell ref="A119:M119"/>
    <mergeCell ref="B3:E3"/>
    <mergeCell ref="F3:I3"/>
    <mergeCell ref="B57:E57"/>
    <mergeCell ref="F57:I57"/>
    <mergeCell ref="A10:M10"/>
    <mergeCell ref="A12:M12"/>
    <mergeCell ref="A52:M52"/>
    <mergeCell ref="A46:M46"/>
    <mergeCell ref="A48:M48"/>
    <mergeCell ref="A114:M114"/>
    <mergeCell ref="A116:M116"/>
    <mergeCell ref="A120:M120"/>
    <mergeCell ref="A112:M112"/>
    <mergeCell ref="A104:M104"/>
    <mergeCell ref="A97:M97"/>
    <mergeCell ref="A90:M90"/>
  </mergeCells>
  <printOptions/>
  <pageMargins left="0.7874015748031497" right="0.7874015748031497" top="0.7874015748031497" bottom="0.7874015748031497" header="0.5118110236220472" footer="0.5118110236220472"/>
  <pageSetup firstPageNumber="57" useFirstPageNumber="1" horizontalDpi="240" verticalDpi="240" orientation="portrait" paperSize="9" scale="86" r:id="rId1"/>
  <headerFooter alignWithMargins="0">
    <oddFooter>&amp;C&amp;14&amp;P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2007-12-26T09:27:04Z</cp:lastPrinted>
  <dcterms:created xsi:type="dcterms:W3CDTF">2000-03-23T01:22:03Z</dcterms:created>
  <dcterms:modified xsi:type="dcterms:W3CDTF">2008-03-13T02:22:23Z</dcterms:modified>
  <cp:category/>
  <cp:version/>
  <cp:contentType/>
  <cp:contentStatus/>
</cp:coreProperties>
</file>