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'Sheet1'!$A$1:$E$159</definedName>
  </definedNames>
  <calcPr fullCalcOnLoad="1"/>
</workbook>
</file>

<file path=xl/sharedStrings.xml><?xml version="1.0" encoding="utf-8"?>
<sst xmlns="http://schemas.openxmlformats.org/spreadsheetml/2006/main" count="162" uniqueCount="53">
  <si>
    <t>決算額</t>
  </si>
  <si>
    <t>款　　項　／　年　　度</t>
  </si>
  <si>
    <t>（単位：円）</t>
  </si>
  <si>
    <t>総　　　　　　　　　　額</t>
  </si>
  <si>
    <t>使用料及び手数料</t>
  </si>
  <si>
    <t>手数料</t>
  </si>
  <si>
    <t>国庫支出金</t>
  </si>
  <si>
    <t>国庫負担金</t>
  </si>
  <si>
    <t>国庫補助金</t>
  </si>
  <si>
    <t>県支出金</t>
  </si>
  <si>
    <t>財産収入</t>
  </si>
  <si>
    <t>財産運用収入</t>
  </si>
  <si>
    <t>繰入金</t>
  </si>
  <si>
    <t>繰越金</t>
  </si>
  <si>
    <t>諸収入</t>
  </si>
  <si>
    <t>延滞金加算金及び過料</t>
  </si>
  <si>
    <t>雑入</t>
  </si>
  <si>
    <t>歳　　　　　　　　　　　　　　　入</t>
  </si>
  <si>
    <t>総務費</t>
  </si>
  <si>
    <t>総務管理費</t>
  </si>
  <si>
    <t>徴収費</t>
  </si>
  <si>
    <t>保険給付費</t>
  </si>
  <si>
    <t>諸支出金</t>
  </si>
  <si>
    <t>償還金及び還付加算金</t>
  </si>
  <si>
    <t>当初予算</t>
  </si>
  <si>
    <t>最終予算</t>
  </si>
  <si>
    <t>歳　　　　　　　　　　　　　　　出</t>
  </si>
  <si>
    <t>基金繰入金</t>
  </si>
  <si>
    <t>県負担金</t>
  </si>
  <si>
    <t>介護保険事業</t>
  </si>
  <si>
    <t>保険料</t>
  </si>
  <si>
    <t>介護保険料</t>
  </si>
  <si>
    <t>支払基金交付金</t>
  </si>
  <si>
    <t>一般会計繰入金</t>
  </si>
  <si>
    <t>介護認定審査会費</t>
  </si>
  <si>
    <t>趣旨普及費</t>
  </si>
  <si>
    <t>市民運営協議会費</t>
  </si>
  <si>
    <t>介護サービス等諸費</t>
  </si>
  <si>
    <t>その他諸費</t>
  </si>
  <si>
    <t>高額介護サービス等費</t>
  </si>
  <si>
    <t>財政安定化基金拠出金</t>
  </si>
  <si>
    <t>基金積立金</t>
  </si>
  <si>
    <t>⑦ 介護保険事業</t>
  </si>
  <si>
    <t>平成18年度</t>
  </si>
  <si>
    <t>県補助金</t>
  </si>
  <si>
    <t>地域支援事業費</t>
  </si>
  <si>
    <t>介護予防事業費</t>
  </si>
  <si>
    <t>包括的支援等事業費</t>
  </si>
  <si>
    <t>任意事業費</t>
  </si>
  <si>
    <t>介護予防サービス等諸費</t>
  </si>
  <si>
    <t>特定入所者介護サービス諸費</t>
  </si>
  <si>
    <t>平成19年度</t>
  </si>
  <si>
    <t>平成20年度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</si>
</sst>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 shrinkToFit="1"/>
      <protection locked="0"/>
    </xf>
    <xf numFmtId="176" fontId="2" fillId="0" borderId="13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0" borderId="12" xfId="0" applyNumberFormat="1" applyFont="1" applyBorder="1" applyAlignment="1" applyProtection="1">
      <alignment vertical="center"/>
      <protection locked="0"/>
    </xf>
    <xf numFmtId="177" fontId="2" fillId="0" borderId="13" xfId="0" applyNumberFormat="1" applyFont="1" applyBorder="1" applyAlignment="1" applyProtection="1">
      <alignment vertical="center"/>
      <protection/>
    </xf>
    <xf numFmtId="177" fontId="2" fillId="0" borderId="10" xfId="0" applyNumberFormat="1" applyFont="1" applyBorder="1" applyAlignment="1" applyProtection="1">
      <alignment vertical="center"/>
      <protection/>
    </xf>
    <xf numFmtId="177" fontId="2" fillId="0" borderId="10" xfId="0" applyNumberFormat="1" applyFont="1" applyBorder="1" applyAlignment="1" applyProtection="1">
      <alignment vertical="center"/>
      <protection locked="0"/>
    </xf>
    <xf numFmtId="177" fontId="2" fillId="0" borderId="12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77" fontId="2" fillId="0" borderId="14" xfId="0" applyNumberFormat="1" applyFont="1" applyBorder="1" applyAlignment="1" applyProtection="1">
      <alignment vertical="center"/>
      <protection locked="0"/>
    </xf>
    <xf numFmtId="177" fontId="2" fillId="0" borderId="15" xfId="0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 shrinkToFit="1"/>
      <protection locked="0"/>
    </xf>
    <xf numFmtId="177" fontId="2" fillId="33" borderId="10" xfId="0" applyNumberFormat="1" applyFont="1" applyFill="1" applyBorder="1" applyAlignment="1" applyProtection="1">
      <alignment vertical="center"/>
      <protection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177" fontId="2" fillId="33" borderId="13" xfId="0" applyNumberFormat="1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14" xfId="0" applyBorder="1" applyAlignment="1">
      <alignment/>
    </xf>
    <xf numFmtId="0" fontId="2" fillId="0" borderId="12" xfId="0" applyFont="1" applyBorder="1" applyAlignment="1" applyProtection="1">
      <alignment vertical="center"/>
      <protection locked="0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 applyProtection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0" borderId="28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 shrinkToFit="1"/>
      <protection locked="0"/>
    </xf>
    <xf numFmtId="0" fontId="0" fillId="0" borderId="14" xfId="0" applyBorder="1" applyAlignment="1">
      <alignment shrinkToFit="1"/>
    </xf>
    <xf numFmtId="0" fontId="2" fillId="0" borderId="12" xfId="0" applyFont="1" applyBorder="1" applyAlignment="1" applyProtection="1">
      <alignment vertical="center" shrinkToFit="1"/>
      <protection locked="0"/>
    </xf>
    <xf numFmtId="0" fontId="0" fillId="0" borderId="13" xfId="0" applyBorder="1" applyAlignment="1">
      <alignment shrinkToFit="1"/>
    </xf>
    <xf numFmtId="0" fontId="0" fillId="0" borderId="23" xfId="0" applyBorder="1" applyAlignment="1">
      <alignment shrinkToFit="1"/>
    </xf>
    <xf numFmtId="0" fontId="2" fillId="0" borderId="12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158"/>
  <sheetViews>
    <sheetView tabSelected="1" view="pageBreakPreview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14.625" style="15" customWidth="1"/>
    <col min="2" max="2" width="23.625" style="15" customWidth="1"/>
    <col min="3" max="5" width="15.625" style="15" customWidth="1"/>
    <col min="6" max="16384" width="9.00390625" style="15" customWidth="1"/>
  </cols>
  <sheetData>
    <row r="1" spans="1:5" ht="13.5" customHeight="1">
      <c r="A1" s="43" t="s">
        <v>42</v>
      </c>
      <c r="B1" s="44"/>
      <c r="C1" s="45"/>
      <c r="D1" s="45"/>
      <c r="E1" s="5" t="s">
        <v>2</v>
      </c>
    </row>
    <row r="2" spans="1:5" ht="14.25">
      <c r="A2" s="27" t="s">
        <v>29</v>
      </c>
      <c r="B2" s="28"/>
      <c r="C2" s="28"/>
      <c r="D2" s="28"/>
      <c r="E2" s="23"/>
    </row>
    <row r="3" spans="1:5" ht="14.25">
      <c r="A3" s="37" t="s">
        <v>1</v>
      </c>
      <c r="B3" s="38"/>
      <c r="C3" s="29" t="s">
        <v>43</v>
      </c>
      <c r="D3" s="28"/>
      <c r="E3" s="23"/>
    </row>
    <row r="4" spans="1:5" ht="15" thickBot="1">
      <c r="A4" s="39"/>
      <c r="B4" s="40"/>
      <c r="C4" s="6" t="s">
        <v>24</v>
      </c>
      <c r="D4" s="6" t="s">
        <v>25</v>
      </c>
      <c r="E4" s="6" t="s">
        <v>0</v>
      </c>
    </row>
    <row r="5" spans="1:5" ht="15" thickBot="1">
      <c r="A5" s="30" t="s">
        <v>17</v>
      </c>
      <c r="B5" s="31"/>
      <c r="C5" s="31"/>
      <c r="D5" s="31"/>
      <c r="E5" s="32"/>
    </row>
    <row r="6" spans="1:5" ht="14.25">
      <c r="A6" s="33" t="s">
        <v>3</v>
      </c>
      <c r="B6" s="34"/>
      <c r="C6" s="8">
        <f>SUM(C7,C9,C11,C14,C16,C19,C21,C24,C26)</f>
        <v>11297118000</v>
      </c>
      <c r="D6" s="11">
        <f>SUM(D7,D9,D11,D14,D16,D19,D21,D24,D26)</f>
        <v>11211990000</v>
      </c>
      <c r="E6" s="11">
        <f>SUM(E7,E9,E11,E14,E16,E19,E21,E24,E26)</f>
        <v>11155391032</v>
      </c>
    </row>
    <row r="7" spans="1:5" ht="14.25">
      <c r="A7" s="46" t="s">
        <v>30</v>
      </c>
      <c r="B7" s="47"/>
      <c r="C7" s="9">
        <f>SUM(C8)</f>
        <v>1933149000</v>
      </c>
      <c r="D7" s="12">
        <f>SUM(D8)</f>
        <v>1979962000</v>
      </c>
      <c r="E7" s="12">
        <f>SUM(E8)</f>
        <v>1961340441</v>
      </c>
    </row>
    <row r="8" spans="1:5" ht="14.25">
      <c r="A8" s="7"/>
      <c r="B8" s="7" t="s">
        <v>31</v>
      </c>
      <c r="C8" s="3">
        <v>1933149000</v>
      </c>
      <c r="D8" s="16">
        <v>1979962000</v>
      </c>
      <c r="E8" s="13">
        <v>1961340441</v>
      </c>
    </row>
    <row r="9" spans="1:5" ht="14.25">
      <c r="A9" s="46" t="s">
        <v>4</v>
      </c>
      <c r="B9" s="47"/>
      <c r="C9" s="9">
        <f>SUM(C10)</f>
        <v>715000</v>
      </c>
      <c r="D9" s="12">
        <f>SUM(D10)</f>
        <v>715000</v>
      </c>
      <c r="E9" s="12">
        <f>SUM(E10)</f>
        <v>995900</v>
      </c>
    </row>
    <row r="10" spans="1:5" ht="14.25">
      <c r="A10" s="7"/>
      <c r="B10" s="7" t="s">
        <v>5</v>
      </c>
      <c r="C10" s="3">
        <v>715000</v>
      </c>
      <c r="D10" s="16">
        <v>715000</v>
      </c>
      <c r="E10" s="13">
        <v>995900</v>
      </c>
    </row>
    <row r="11" spans="1:5" ht="14.25">
      <c r="A11" s="46" t="s">
        <v>6</v>
      </c>
      <c r="B11" s="47"/>
      <c r="C11" s="9">
        <f>SUM(C12:C13)</f>
        <v>2833226000</v>
      </c>
      <c r="D11" s="12">
        <f>SUM(D12:D13)</f>
        <v>2560143000</v>
      </c>
      <c r="E11" s="12">
        <f>SUM(E12:E13)</f>
        <v>2582899585</v>
      </c>
    </row>
    <row r="12" spans="1:5" ht="14.25">
      <c r="A12" s="48"/>
      <c r="B12" s="7" t="s">
        <v>7</v>
      </c>
      <c r="C12" s="3">
        <v>2128443000</v>
      </c>
      <c r="D12" s="16">
        <v>1853986000</v>
      </c>
      <c r="E12" s="13">
        <v>1869201000</v>
      </c>
    </row>
    <row r="13" spans="1:5" ht="14.25">
      <c r="A13" s="49"/>
      <c r="B13" s="7" t="s">
        <v>8</v>
      </c>
      <c r="C13" s="3">
        <v>704783000</v>
      </c>
      <c r="D13" s="16">
        <v>706157000</v>
      </c>
      <c r="E13" s="13">
        <v>713698585</v>
      </c>
    </row>
    <row r="14" spans="1:5" ht="14.25">
      <c r="A14" s="46" t="s">
        <v>32</v>
      </c>
      <c r="B14" s="47"/>
      <c r="C14" s="9">
        <f>SUM(C15)</f>
        <v>3318583000</v>
      </c>
      <c r="D14" s="12">
        <f>SUM(D15)</f>
        <v>3202128000</v>
      </c>
      <c r="E14" s="12">
        <f>SUM(E15)</f>
        <v>3245299000</v>
      </c>
    </row>
    <row r="15" spans="1:5" ht="14.25">
      <c r="A15" s="7"/>
      <c r="B15" s="7" t="s">
        <v>32</v>
      </c>
      <c r="C15" s="3">
        <v>3318583000</v>
      </c>
      <c r="D15" s="16">
        <v>3202128000</v>
      </c>
      <c r="E15" s="13">
        <v>3245299000</v>
      </c>
    </row>
    <row r="16" spans="1:5" ht="14.25">
      <c r="A16" s="46" t="s">
        <v>9</v>
      </c>
      <c r="B16" s="47"/>
      <c r="C16" s="9">
        <f>SUM(C17:C18)</f>
        <v>1359144000</v>
      </c>
      <c r="D16" s="12">
        <f>SUM(D17:D18)</f>
        <v>1525566000</v>
      </c>
      <c r="E16" s="12">
        <f>SUM(E17:E18)</f>
        <v>1469950792</v>
      </c>
    </row>
    <row r="17" spans="1:5" ht="14.25">
      <c r="A17" s="51"/>
      <c r="B17" s="7" t="s">
        <v>28</v>
      </c>
      <c r="C17" s="3">
        <v>1330277000</v>
      </c>
      <c r="D17" s="16">
        <v>1499109000</v>
      </c>
      <c r="E17" s="13">
        <v>1439403000</v>
      </c>
    </row>
    <row r="18" spans="1:5" ht="14.25">
      <c r="A18" s="49"/>
      <c r="B18" s="7" t="s">
        <v>44</v>
      </c>
      <c r="C18" s="3">
        <v>28867000</v>
      </c>
      <c r="D18" s="16">
        <v>26457000</v>
      </c>
      <c r="E18" s="13">
        <v>30547792</v>
      </c>
    </row>
    <row r="19" spans="1:5" ht="14.25">
      <c r="A19" s="46" t="s">
        <v>10</v>
      </c>
      <c r="B19" s="47"/>
      <c r="C19" s="9">
        <f>SUM(C20)</f>
        <v>286000</v>
      </c>
      <c r="D19" s="12">
        <f>SUM(D20)</f>
        <v>656000</v>
      </c>
      <c r="E19" s="12">
        <f>SUM(E20)</f>
        <v>632525</v>
      </c>
    </row>
    <row r="20" spans="1:5" ht="14.25">
      <c r="A20" s="7"/>
      <c r="B20" s="7" t="s">
        <v>11</v>
      </c>
      <c r="C20" s="3">
        <v>286000</v>
      </c>
      <c r="D20" s="16">
        <v>656000</v>
      </c>
      <c r="E20" s="13">
        <v>632525</v>
      </c>
    </row>
    <row r="21" spans="1:5" ht="14.25">
      <c r="A21" s="46" t="s">
        <v>12</v>
      </c>
      <c r="B21" s="47"/>
      <c r="C21" s="9">
        <f>SUM(C22:C23)</f>
        <v>1825419000</v>
      </c>
      <c r="D21" s="12">
        <f>SUM(D22:D23)</f>
        <v>1742002000</v>
      </c>
      <c r="E21" s="12">
        <f>SUM(E22:E23)</f>
        <v>1694625391</v>
      </c>
    </row>
    <row r="22" spans="1:5" ht="14.25">
      <c r="A22" s="48"/>
      <c r="B22" s="7" t="s">
        <v>33</v>
      </c>
      <c r="C22" s="3">
        <v>1795091000</v>
      </c>
      <c r="D22" s="16">
        <v>1742002000</v>
      </c>
      <c r="E22" s="13">
        <v>1694625391</v>
      </c>
    </row>
    <row r="23" spans="1:5" ht="14.25">
      <c r="A23" s="49"/>
      <c r="B23" s="7" t="s">
        <v>27</v>
      </c>
      <c r="C23" s="3">
        <v>30328000</v>
      </c>
      <c r="D23" s="16">
        <v>0</v>
      </c>
      <c r="E23" s="13">
        <v>0</v>
      </c>
    </row>
    <row r="24" spans="1:5" ht="14.25">
      <c r="A24" s="46" t="s">
        <v>13</v>
      </c>
      <c r="B24" s="47"/>
      <c r="C24" s="9">
        <f>SUM(C25)</f>
        <v>1000</v>
      </c>
      <c r="D24" s="12">
        <f>SUM(D25)</f>
        <v>177672000</v>
      </c>
      <c r="E24" s="12">
        <f>SUM(E25)</f>
        <v>177671865</v>
      </c>
    </row>
    <row r="25" spans="1:5" ht="14.25">
      <c r="A25" s="7"/>
      <c r="B25" s="7" t="s">
        <v>13</v>
      </c>
      <c r="C25" s="3">
        <v>1000</v>
      </c>
      <c r="D25" s="16">
        <v>177672000</v>
      </c>
      <c r="E25" s="13">
        <v>177671865</v>
      </c>
    </row>
    <row r="26" spans="1:5" ht="14.25">
      <c r="A26" s="46" t="s">
        <v>14</v>
      </c>
      <c r="B26" s="47"/>
      <c r="C26" s="9">
        <f>SUM(C27:C28)</f>
        <v>26595000</v>
      </c>
      <c r="D26" s="12">
        <f>SUM(D27:D28)</f>
        <v>23146000</v>
      </c>
      <c r="E26" s="12">
        <f>SUM(E27:E28)</f>
        <v>21975533</v>
      </c>
    </row>
    <row r="27" spans="1:5" ht="14.25">
      <c r="A27" s="48"/>
      <c r="B27" s="7" t="s">
        <v>15</v>
      </c>
      <c r="C27" s="3">
        <v>2000</v>
      </c>
      <c r="D27" s="16">
        <v>2000</v>
      </c>
      <c r="E27" s="13">
        <v>57090</v>
      </c>
    </row>
    <row r="28" spans="1:5" ht="15" thickBot="1">
      <c r="A28" s="50"/>
      <c r="B28" s="18" t="s">
        <v>16</v>
      </c>
      <c r="C28" s="10">
        <v>26593000</v>
      </c>
      <c r="D28" s="17">
        <v>23144000</v>
      </c>
      <c r="E28" s="14">
        <v>21918443</v>
      </c>
    </row>
    <row r="29" spans="1:5" ht="15" thickBot="1">
      <c r="A29" s="30" t="s">
        <v>26</v>
      </c>
      <c r="B29" s="31"/>
      <c r="C29" s="31"/>
      <c r="D29" s="31"/>
      <c r="E29" s="32"/>
    </row>
    <row r="30" spans="1:5" ht="14.25">
      <c r="A30" s="33" t="s">
        <v>3</v>
      </c>
      <c r="B30" s="34"/>
      <c r="C30" s="8">
        <f>SUM(C31,C37,C43,C45,C49,C51)</f>
        <v>11297118000</v>
      </c>
      <c r="D30" s="11">
        <f>SUM(D31,D37,D43,D45,D49,D51)</f>
        <v>11211990000</v>
      </c>
      <c r="E30" s="11">
        <f>SUM(E31,E37,E43,E45,E49,E51)</f>
        <v>10941611480</v>
      </c>
    </row>
    <row r="31" spans="1:5" ht="14.25">
      <c r="A31" s="22" t="s">
        <v>18</v>
      </c>
      <c r="B31" s="23"/>
      <c r="C31" s="9">
        <f>SUM(C32:C36)</f>
        <v>436821000</v>
      </c>
      <c r="D31" s="12">
        <f>SUM(D32:D36)</f>
        <v>432962000</v>
      </c>
      <c r="E31" s="12">
        <f>SUM(E32:E36)</f>
        <v>417682228</v>
      </c>
    </row>
    <row r="32" spans="1:5" ht="14.25">
      <c r="A32" s="24"/>
      <c r="B32" s="7" t="s">
        <v>19</v>
      </c>
      <c r="C32" s="3">
        <v>293660000</v>
      </c>
      <c r="D32" s="16">
        <v>297871000</v>
      </c>
      <c r="E32" s="13">
        <v>287000551</v>
      </c>
    </row>
    <row r="33" spans="1:5" ht="14.25">
      <c r="A33" s="25"/>
      <c r="B33" s="7" t="s">
        <v>20</v>
      </c>
      <c r="C33" s="3">
        <v>16036000</v>
      </c>
      <c r="D33" s="16">
        <v>16036000</v>
      </c>
      <c r="E33" s="13">
        <v>15217084</v>
      </c>
    </row>
    <row r="34" spans="1:5" ht="14.25">
      <c r="A34" s="25"/>
      <c r="B34" s="7" t="s">
        <v>34</v>
      </c>
      <c r="C34" s="3">
        <v>118925000</v>
      </c>
      <c r="D34" s="16">
        <v>115925000</v>
      </c>
      <c r="E34" s="13">
        <v>113127534</v>
      </c>
    </row>
    <row r="35" spans="1:5" ht="14.25">
      <c r="A35" s="25"/>
      <c r="B35" s="7" t="s">
        <v>35</v>
      </c>
      <c r="C35" s="3">
        <v>7558000</v>
      </c>
      <c r="D35" s="16">
        <v>2488000</v>
      </c>
      <c r="E35" s="13">
        <v>2237466</v>
      </c>
    </row>
    <row r="36" spans="1:5" ht="14.25">
      <c r="A36" s="26"/>
      <c r="B36" s="7" t="s">
        <v>36</v>
      </c>
      <c r="C36" s="3">
        <v>642000</v>
      </c>
      <c r="D36" s="16">
        <v>642000</v>
      </c>
      <c r="E36" s="13">
        <v>99593</v>
      </c>
    </row>
    <row r="37" spans="1:5" ht="14.25">
      <c r="A37" s="22" t="s">
        <v>21</v>
      </c>
      <c r="B37" s="23"/>
      <c r="C37" s="9">
        <f>SUM(C38:C42)</f>
        <v>10642211000</v>
      </c>
      <c r="D37" s="12">
        <f>SUM(D38:D42)</f>
        <v>10317211000</v>
      </c>
      <c r="E37" s="12">
        <f>SUM(E38:E42)</f>
        <v>10081249814</v>
      </c>
    </row>
    <row r="38" spans="1:5" ht="14.25">
      <c r="A38" s="24"/>
      <c r="B38" s="7" t="s">
        <v>37</v>
      </c>
      <c r="C38" s="3">
        <v>8961703000</v>
      </c>
      <c r="D38" s="16">
        <v>9492423000</v>
      </c>
      <c r="E38" s="13">
        <v>9274116659</v>
      </c>
    </row>
    <row r="39" spans="1:5" ht="14.25">
      <c r="A39" s="25"/>
      <c r="B39" s="7" t="s">
        <v>49</v>
      </c>
      <c r="C39" s="3">
        <v>1146721000</v>
      </c>
      <c r="D39" s="16">
        <v>280221000</v>
      </c>
      <c r="E39" s="13">
        <v>273046796</v>
      </c>
    </row>
    <row r="40" spans="1:5" ht="14.25">
      <c r="A40" s="25"/>
      <c r="B40" s="7" t="s">
        <v>38</v>
      </c>
      <c r="C40" s="3">
        <v>17746000</v>
      </c>
      <c r="D40" s="16">
        <v>16746000</v>
      </c>
      <c r="E40" s="13">
        <v>16259915</v>
      </c>
    </row>
    <row r="41" spans="1:5" ht="14.25">
      <c r="A41" s="25"/>
      <c r="B41" s="7" t="s">
        <v>39</v>
      </c>
      <c r="C41" s="3">
        <v>100564000</v>
      </c>
      <c r="D41" s="16">
        <v>131414000</v>
      </c>
      <c r="E41" s="13">
        <v>121934467</v>
      </c>
    </row>
    <row r="42" spans="1:5" ht="14.25">
      <c r="A42" s="26"/>
      <c r="B42" s="7" t="s">
        <v>50</v>
      </c>
      <c r="C42" s="3">
        <v>415477000</v>
      </c>
      <c r="D42" s="16">
        <v>396407000</v>
      </c>
      <c r="E42" s="13">
        <v>395891977</v>
      </c>
    </row>
    <row r="43" spans="1:5" ht="14.25">
      <c r="A43" s="22" t="s">
        <v>40</v>
      </c>
      <c r="B43" s="23"/>
      <c r="C43" s="9">
        <f>SUM(C44)</f>
        <v>11491000</v>
      </c>
      <c r="D43" s="12">
        <f>SUM(D44)</f>
        <v>11491000</v>
      </c>
      <c r="E43" s="12">
        <f>SUM(E44)</f>
        <v>11451000</v>
      </c>
    </row>
    <row r="44" spans="1:5" ht="14.25">
      <c r="A44" s="4"/>
      <c r="B44" s="7" t="s">
        <v>40</v>
      </c>
      <c r="C44" s="3">
        <v>11491000</v>
      </c>
      <c r="D44" s="16">
        <v>11491000</v>
      </c>
      <c r="E44" s="13">
        <v>11451000</v>
      </c>
    </row>
    <row r="45" spans="1:5" ht="14.25">
      <c r="A45" s="22" t="s">
        <v>45</v>
      </c>
      <c r="B45" s="23"/>
      <c r="C45" s="9">
        <f>SUM(C46:C48)</f>
        <v>193063000</v>
      </c>
      <c r="D45" s="12">
        <f>SUM(D46:D48)</f>
        <v>158322000</v>
      </c>
      <c r="E45" s="12">
        <f>SUM(E46:E48)</f>
        <v>141989890</v>
      </c>
    </row>
    <row r="46" spans="1:5" ht="14.25">
      <c r="A46" s="24"/>
      <c r="B46" s="7" t="s">
        <v>46</v>
      </c>
      <c r="C46" s="3">
        <v>88813000</v>
      </c>
      <c r="D46" s="16">
        <v>12361000</v>
      </c>
      <c r="E46" s="13">
        <v>9633329</v>
      </c>
    </row>
    <row r="47" spans="1:5" ht="14.25">
      <c r="A47" s="25"/>
      <c r="B47" s="7" t="s">
        <v>47</v>
      </c>
      <c r="C47" s="3">
        <v>82810000</v>
      </c>
      <c r="D47" s="16">
        <v>82810000</v>
      </c>
      <c r="E47" s="13">
        <v>82786000</v>
      </c>
    </row>
    <row r="48" spans="1:5" ht="14.25">
      <c r="A48" s="26"/>
      <c r="B48" s="7" t="s">
        <v>48</v>
      </c>
      <c r="C48" s="3">
        <v>21440000</v>
      </c>
      <c r="D48" s="16">
        <v>63151000</v>
      </c>
      <c r="E48" s="13">
        <v>49570561</v>
      </c>
    </row>
    <row r="49" spans="1:5" ht="14.25">
      <c r="A49" s="22" t="s">
        <v>41</v>
      </c>
      <c r="B49" s="23"/>
      <c r="C49" s="9">
        <f>SUM(C50)</f>
        <v>8551000</v>
      </c>
      <c r="D49" s="12">
        <f>SUM(D50)</f>
        <v>109352000</v>
      </c>
      <c r="E49" s="12">
        <f>SUM(E50)</f>
        <v>109352000</v>
      </c>
    </row>
    <row r="50" spans="1:5" ht="14.25">
      <c r="A50" s="2"/>
      <c r="B50" s="7" t="s">
        <v>41</v>
      </c>
      <c r="C50" s="3">
        <v>8551000</v>
      </c>
      <c r="D50" s="16">
        <v>109352000</v>
      </c>
      <c r="E50" s="13">
        <v>109352000</v>
      </c>
    </row>
    <row r="51" spans="1:5" ht="14.25">
      <c r="A51" s="22" t="s">
        <v>22</v>
      </c>
      <c r="B51" s="23"/>
      <c r="C51" s="9">
        <f>SUM(C52)</f>
        <v>4981000</v>
      </c>
      <c r="D51" s="12">
        <f>SUM(D52)</f>
        <v>182652000</v>
      </c>
      <c r="E51" s="12">
        <f>SUM(E52)</f>
        <v>179886548</v>
      </c>
    </row>
    <row r="52" spans="1:5" ht="14.25">
      <c r="A52" s="4"/>
      <c r="B52" s="7" t="s">
        <v>23</v>
      </c>
      <c r="C52" s="3">
        <v>4981000</v>
      </c>
      <c r="D52" s="16">
        <v>182652000</v>
      </c>
      <c r="E52" s="13">
        <v>179886548</v>
      </c>
    </row>
    <row r="53" spans="1:5" ht="13.5">
      <c r="A53" s="41"/>
      <c r="B53" s="41"/>
      <c r="C53" s="41"/>
      <c r="D53" s="41"/>
      <c r="E53" s="41"/>
    </row>
    <row r="54" spans="1:5" ht="14.25">
      <c r="A54" s="42"/>
      <c r="B54" s="42"/>
      <c r="C54" s="42"/>
      <c r="D54" s="42"/>
      <c r="E54" s="42"/>
    </row>
    <row r="55" spans="1:5" ht="14.25">
      <c r="A55" s="27" t="s">
        <v>29</v>
      </c>
      <c r="B55" s="28"/>
      <c r="C55" s="28"/>
      <c r="D55" s="28"/>
      <c r="E55" s="23"/>
    </row>
    <row r="56" spans="1:5" ht="14.25">
      <c r="A56" s="37" t="s">
        <v>1</v>
      </c>
      <c r="B56" s="38"/>
      <c r="C56" s="29" t="s">
        <v>51</v>
      </c>
      <c r="D56" s="28"/>
      <c r="E56" s="23"/>
    </row>
    <row r="57" spans="1:5" ht="15" thickBot="1">
      <c r="A57" s="39"/>
      <c r="B57" s="40"/>
      <c r="C57" s="6" t="s">
        <v>24</v>
      </c>
      <c r="D57" s="6" t="s">
        <v>25</v>
      </c>
      <c r="E57" s="6" t="s">
        <v>0</v>
      </c>
    </row>
    <row r="58" spans="1:5" ht="15" thickBot="1">
      <c r="A58" s="30" t="s">
        <v>17</v>
      </c>
      <c r="B58" s="31"/>
      <c r="C58" s="31"/>
      <c r="D58" s="31"/>
      <c r="E58" s="32"/>
    </row>
    <row r="59" spans="1:5" ht="14.25">
      <c r="A59" s="33" t="s">
        <v>3</v>
      </c>
      <c r="B59" s="34"/>
      <c r="C59" s="11">
        <f>SUM(C60,C62,C64,C67,C69,C72,C74,C77,C79)</f>
        <v>11922504000</v>
      </c>
      <c r="D59" s="11">
        <f>SUM(D60,D62,D64,D67,D69,D72,D74,D77,D79)</f>
        <v>11898659000</v>
      </c>
      <c r="E59" s="11">
        <f>SUM(E60,E62,E64,E67,E69,E72,E74,E77,E79)</f>
        <v>11758467398</v>
      </c>
    </row>
    <row r="60" spans="1:5" ht="14.25">
      <c r="A60" s="22" t="s">
        <v>30</v>
      </c>
      <c r="B60" s="23"/>
      <c r="C60" s="19">
        <f>SUM(C61)</f>
        <v>2020344000</v>
      </c>
      <c r="D60" s="19">
        <f>SUM(D61)</f>
        <v>2080884000</v>
      </c>
      <c r="E60" s="19">
        <f>SUM(E61)</f>
        <v>2042055697</v>
      </c>
    </row>
    <row r="61" spans="1:5" ht="14.25">
      <c r="A61" s="4"/>
      <c r="B61" s="7" t="s">
        <v>31</v>
      </c>
      <c r="C61" s="20">
        <v>2020344000</v>
      </c>
      <c r="D61" s="20">
        <v>2080884000</v>
      </c>
      <c r="E61" s="20">
        <v>2042055697</v>
      </c>
    </row>
    <row r="62" spans="1:5" ht="14.25">
      <c r="A62" s="22" t="s">
        <v>4</v>
      </c>
      <c r="B62" s="23"/>
      <c r="C62" s="19">
        <f>SUM(C63)</f>
        <v>750000</v>
      </c>
      <c r="D62" s="19">
        <f>SUM(D63)</f>
        <v>750000</v>
      </c>
      <c r="E62" s="19">
        <f>SUM(E63)</f>
        <v>838900</v>
      </c>
    </row>
    <row r="63" spans="1:5" ht="14.25">
      <c r="A63" s="4"/>
      <c r="B63" s="7" t="s">
        <v>5</v>
      </c>
      <c r="C63" s="20">
        <v>750000</v>
      </c>
      <c r="D63" s="20">
        <v>750000</v>
      </c>
      <c r="E63" s="20">
        <v>838900</v>
      </c>
    </row>
    <row r="64" spans="1:5" ht="14.25">
      <c r="A64" s="22" t="s">
        <v>6</v>
      </c>
      <c r="B64" s="23"/>
      <c r="C64" s="19">
        <f>SUM(C65:C66)</f>
        <v>2770131000</v>
      </c>
      <c r="D64" s="19">
        <f>SUM(D65:D66)</f>
        <v>2740786000</v>
      </c>
      <c r="E64" s="19">
        <f>SUM(E65:E66)</f>
        <v>2690408867</v>
      </c>
    </row>
    <row r="65" spans="1:5" ht="14.25">
      <c r="A65" s="24"/>
      <c r="B65" s="7" t="s">
        <v>7</v>
      </c>
      <c r="C65" s="20">
        <v>2005866000</v>
      </c>
      <c r="D65" s="20">
        <v>1982022000</v>
      </c>
      <c r="E65" s="20">
        <v>1955940037</v>
      </c>
    </row>
    <row r="66" spans="1:5" ht="14.25">
      <c r="A66" s="26"/>
      <c r="B66" s="7" t="s">
        <v>8</v>
      </c>
      <c r="C66" s="20">
        <v>764265000</v>
      </c>
      <c r="D66" s="20">
        <v>758764000</v>
      </c>
      <c r="E66" s="20">
        <v>734468830</v>
      </c>
    </row>
    <row r="67" spans="1:5" ht="14.25">
      <c r="A67" s="22" t="s">
        <v>32</v>
      </c>
      <c r="B67" s="23"/>
      <c r="C67" s="19">
        <f>SUM(C68)</f>
        <v>3499565000</v>
      </c>
      <c r="D67" s="19">
        <f>SUM(D68)</f>
        <v>3399977000</v>
      </c>
      <c r="E67" s="19">
        <f>SUM(E68)</f>
        <v>3390638000</v>
      </c>
    </row>
    <row r="68" spans="1:5" ht="14.25">
      <c r="A68" s="4"/>
      <c r="B68" s="7" t="s">
        <v>32</v>
      </c>
      <c r="C68" s="20">
        <v>3499565000</v>
      </c>
      <c r="D68" s="20">
        <v>3399977000</v>
      </c>
      <c r="E68" s="20">
        <v>3390638000</v>
      </c>
    </row>
    <row r="69" spans="1:5" ht="14.25">
      <c r="A69" s="22" t="s">
        <v>9</v>
      </c>
      <c r="B69" s="23"/>
      <c r="C69" s="19">
        <f>SUM(C70:C71)</f>
        <v>1687247000</v>
      </c>
      <c r="D69" s="19">
        <f>SUM(D70:D71)</f>
        <v>1629634000</v>
      </c>
      <c r="E69" s="19">
        <f>SUM(E70:E71)</f>
        <v>1617576142</v>
      </c>
    </row>
    <row r="70" spans="1:5" ht="14.25">
      <c r="A70" s="36"/>
      <c r="B70" s="7" t="s">
        <v>28</v>
      </c>
      <c r="C70" s="20">
        <v>1647585000</v>
      </c>
      <c r="D70" s="20">
        <v>1594312000</v>
      </c>
      <c r="E70" s="20">
        <v>1583660727</v>
      </c>
    </row>
    <row r="71" spans="1:5" ht="14.25">
      <c r="A71" s="26"/>
      <c r="B71" s="7" t="s">
        <v>44</v>
      </c>
      <c r="C71" s="20">
        <v>39662000</v>
      </c>
      <c r="D71" s="20">
        <v>35322000</v>
      </c>
      <c r="E71" s="20">
        <v>33915415</v>
      </c>
    </row>
    <row r="72" spans="1:5" ht="14.25">
      <c r="A72" s="22" t="s">
        <v>10</v>
      </c>
      <c r="B72" s="23"/>
      <c r="C72" s="19">
        <f>SUM(C73)</f>
        <v>806000</v>
      </c>
      <c r="D72" s="19">
        <f>SUM(D73)</f>
        <v>806000</v>
      </c>
      <c r="E72" s="19">
        <f>SUM(E73)</f>
        <v>723374</v>
      </c>
    </row>
    <row r="73" spans="1:5" ht="14.25">
      <c r="A73" s="4"/>
      <c r="B73" s="7" t="s">
        <v>11</v>
      </c>
      <c r="C73" s="20">
        <v>806000</v>
      </c>
      <c r="D73" s="20">
        <v>806000</v>
      </c>
      <c r="E73" s="20">
        <v>723374</v>
      </c>
    </row>
    <row r="74" spans="1:5" ht="14.25">
      <c r="A74" s="22" t="s">
        <v>12</v>
      </c>
      <c r="B74" s="23"/>
      <c r="C74" s="19">
        <f>SUM(C75:C76)</f>
        <v>1918433000</v>
      </c>
      <c r="D74" s="19">
        <f>SUM(D75:D76)</f>
        <v>1808277000</v>
      </c>
      <c r="E74" s="19">
        <f>SUM(E75:E76)</f>
        <v>1777215911</v>
      </c>
    </row>
    <row r="75" spans="1:5" ht="14.25">
      <c r="A75" s="24"/>
      <c r="B75" s="7" t="s">
        <v>33</v>
      </c>
      <c r="C75" s="20">
        <v>1857352000</v>
      </c>
      <c r="D75" s="20">
        <v>1808277000</v>
      </c>
      <c r="E75" s="20">
        <v>1777215911</v>
      </c>
    </row>
    <row r="76" spans="1:5" ht="14.25">
      <c r="A76" s="26"/>
      <c r="B76" s="7" t="s">
        <v>27</v>
      </c>
      <c r="C76" s="20">
        <v>61081000</v>
      </c>
      <c r="D76" s="20">
        <v>0</v>
      </c>
      <c r="E76" s="20">
        <v>0</v>
      </c>
    </row>
    <row r="77" spans="1:5" ht="14.25">
      <c r="A77" s="22" t="s">
        <v>13</v>
      </c>
      <c r="B77" s="23"/>
      <c r="C77" s="19">
        <f>SUM(C78)</f>
        <v>1000</v>
      </c>
      <c r="D77" s="19">
        <f>SUM(D78)</f>
        <v>214076000</v>
      </c>
      <c r="E77" s="19">
        <f>SUM(E78)</f>
        <v>214074654</v>
      </c>
    </row>
    <row r="78" spans="1:5" ht="14.25">
      <c r="A78" s="4"/>
      <c r="B78" s="7" t="s">
        <v>13</v>
      </c>
      <c r="C78" s="20">
        <v>1000</v>
      </c>
      <c r="D78" s="20">
        <v>214076000</v>
      </c>
      <c r="E78" s="20">
        <v>214074654</v>
      </c>
    </row>
    <row r="79" spans="1:5" ht="14.25">
      <c r="A79" s="22" t="s">
        <v>14</v>
      </c>
      <c r="B79" s="23"/>
      <c r="C79" s="19">
        <f>SUM(C80:C81)</f>
        <v>25227000</v>
      </c>
      <c r="D79" s="19">
        <f>SUM(D80:D81)</f>
        <v>23469000</v>
      </c>
      <c r="E79" s="19">
        <f>SUM(E80:E81)</f>
        <v>24935853</v>
      </c>
    </row>
    <row r="80" spans="1:5" ht="14.25">
      <c r="A80" s="24"/>
      <c r="B80" s="7" t="s">
        <v>15</v>
      </c>
      <c r="C80" s="20">
        <v>2000</v>
      </c>
      <c r="D80" s="20">
        <v>2000</v>
      </c>
      <c r="E80" s="20">
        <v>202430</v>
      </c>
    </row>
    <row r="81" spans="1:5" ht="15" thickBot="1">
      <c r="A81" s="35"/>
      <c r="B81" s="18" t="s">
        <v>16</v>
      </c>
      <c r="C81" s="14">
        <v>25225000</v>
      </c>
      <c r="D81" s="14">
        <v>23467000</v>
      </c>
      <c r="E81" s="14">
        <v>24733423</v>
      </c>
    </row>
    <row r="82" spans="1:5" ht="15" thickBot="1">
      <c r="A82" s="30" t="s">
        <v>26</v>
      </c>
      <c r="B82" s="31"/>
      <c r="C82" s="31"/>
      <c r="D82" s="31"/>
      <c r="E82" s="32"/>
    </row>
    <row r="83" spans="1:5" ht="14.25">
      <c r="A83" s="33" t="s">
        <v>3</v>
      </c>
      <c r="B83" s="34"/>
      <c r="C83" s="11">
        <f>SUM(C84,C90,C96,C98,C102,C104)</f>
        <v>11922504000</v>
      </c>
      <c r="D83" s="11">
        <f>SUM(D84,D90,D96,D98,D102,D104)</f>
        <v>11898659000</v>
      </c>
      <c r="E83" s="11">
        <f>SUM(E84,E90,E96,E98,E102,E104)</f>
        <v>11739872680</v>
      </c>
    </row>
    <row r="84" spans="1:5" ht="14.25">
      <c r="A84" s="22" t="s">
        <v>18</v>
      </c>
      <c r="B84" s="23"/>
      <c r="C84" s="19">
        <f>SUM(C85:C89)</f>
        <v>413438000</v>
      </c>
      <c r="D84" s="19">
        <f>SUM(D85:D89)</f>
        <v>408382000</v>
      </c>
      <c r="E84" s="19">
        <f>SUM(E85:E89)</f>
        <v>389928420</v>
      </c>
    </row>
    <row r="85" spans="1:5" ht="14.25">
      <c r="A85" s="24"/>
      <c r="B85" s="7" t="s">
        <v>19</v>
      </c>
      <c r="C85" s="20">
        <v>269625000</v>
      </c>
      <c r="D85" s="20">
        <v>274399000</v>
      </c>
      <c r="E85" s="20">
        <v>257510943</v>
      </c>
    </row>
    <row r="86" spans="1:5" ht="14.25">
      <c r="A86" s="25"/>
      <c r="B86" s="7" t="s">
        <v>20</v>
      </c>
      <c r="C86" s="20">
        <v>17812000</v>
      </c>
      <c r="D86" s="20">
        <v>15936000</v>
      </c>
      <c r="E86" s="20">
        <v>15509366</v>
      </c>
    </row>
    <row r="87" spans="1:5" ht="14.25">
      <c r="A87" s="25"/>
      <c r="B87" s="7" t="s">
        <v>34</v>
      </c>
      <c r="C87" s="20">
        <v>124552000</v>
      </c>
      <c r="D87" s="20">
        <v>116598000</v>
      </c>
      <c r="E87" s="20">
        <v>115538107</v>
      </c>
    </row>
    <row r="88" spans="1:5" ht="14.25">
      <c r="A88" s="25"/>
      <c r="B88" s="7" t="s">
        <v>35</v>
      </c>
      <c r="C88" s="20">
        <v>1182000</v>
      </c>
      <c r="D88" s="20">
        <v>1182000</v>
      </c>
      <c r="E88" s="20">
        <v>1178691</v>
      </c>
    </row>
    <row r="89" spans="1:5" ht="14.25">
      <c r="A89" s="26"/>
      <c r="B89" s="7" t="s">
        <v>36</v>
      </c>
      <c r="C89" s="20">
        <v>267000</v>
      </c>
      <c r="D89" s="20">
        <v>267000</v>
      </c>
      <c r="E89" s="20">
        <v>191313</v>
      </c>
    </row>
    <row r="90" spans="1:5" ht="14.25">
      <c r="A90" s="22" t="s">
        <v>21</v>
      </c>
      <c r="B90" s="23"/>
      <c r="C90" s="19">
        <f>SUM(C91:C95)</f>
        <v>11241384000</v>
      </c>
      <c r="D90" s="19">
        <f>SUM(D91:D95)</f>
        <v>10949384000</v>
      </c>
      <c r="E90" s="19">
        <f>SUM(E91:E95)</f>
        <v>10869129541</v>
      </c>
    </row>
    <row r="91" spans="1:5" ht="14.25">
      <c r="A91" s="24"/>
      <c r="B91" s="7" t="s">
        <v>37</v>
      </c>
      <c r="C91" s="20">
        <v>9435546000</v>
      </c>
      <c r="D91" s="20">
        <v>9723725000</v>
      </c>
      <c r="E91" s="20">
        <v>9695469553</v>
      </c>
    </row>
    <row r="92" spans="1:5" ht="14.25">
      <c r="A92" s="25"/>
      <c r="B92" s="7" t="s">
        <v>49</v>
      </c>
      <c r="C92" s="20">
        <v>1196560000</v>
      </c>
      <c r="D92" s="20">
        <v>566287000</v>
      </c>
      <c r="E92" s="20">
        <v>538936390</v>
      </c>
    </row>
    <row r="93" spans="1:5" ht="14.25">
      <c r="A93" s="25"/>
      <c r="B93" s="7" t="s">
        <v>38</v>
      </c>
      <c r="C93" s="20">
        <v>20269000</v>
      </c>
      <c r="D93" s="20">
        <v>18269000</v>
      </c>
      <c r="E93" s="20">
        <v>16862025</v>
      </c>
    </row>
    <row r="94" spans="1:5" ht="14.25">
      <c r="A94" s="25"/>
      <c r="B94" s="7" t="s">
        <v>39</v>
      </c>
      <c r="C94" s="20">
        <v>113602000</v>
      </c>
      <c r="D94" s="20">
        <v>195696000</v>
      </c>
      <c r="E94" s="20">
        <v>185461853</v>
      </c>
    </row>
    <row r="95" spans="1:5" ht="14.25">
      <c r="A95" s="26"/>
      <c r="B95" s="7" t="s">
        <v>50</v>
      </c>
      <c r="C95" s="20">
        <v>475407000</v>
      </c>
      <c r="D95" s="20">
        <v>445407000</v>
      </c>
      <c r="E95" s="20">
        <v>432399720</v>
      </c>
    </row>
    <row r="96" spans="1:5" ht="14.25">
      <c r="A96" s="22" t="s">
        <v>40</v>
      </c>
      <c r="B96" s="23"/>
      <c r="C96" s="19">
        <f>SUM(C97)</f>
        <v>11491000</v>
      </c>
      <c r="D96" s="19">
        <f>SUM(D97)</f>
        <v>11491000</v>
      </c>
      <c r="E96" s="19">
        <f>SUM(E97)</f>
        <v>11451000</v>
      </c>
    </row>
    <row r="97" spans="1:5" ht="14.25">
      <c r="A97" s="4"/>
      <c r="B97" s="7" t="s">
        <v>40</v>
      </c>
      <c r="C97" s="20">
        <v>11491000</v>
      </c>
      <c r="D97" s="20">
        <v>11491000</v>
      </c>
      <c r="E97" s="20">
        <v>11451000</v>
      </c>
    </row>
    <row r="98" spans="1:5" ht="14.25">
      <c r="A98" s="22" t="s">
        <v>45</v>
      </c>
      <c r="B98" s="23"/>
      <c r="C98" s="19">
        <f>SUM(C99:C101)</f>
        <v>239104000</v>
      </c>
      <c r="D98" s="19">
        <f>SUM(D99:D101)</f>
        <v>204717000</v>
      </c>
      <c r="E98" s="19">
        <f>SUM(E99:E101)</f>
        <v>193076381</v>
      </c>
    </row>
    <row r="99" spans="1:5" ht="14.25">
      <c r="A99" s="24"/>
      <c r="B99" s="7" t="s">
        <v>46</v>
      </c>
      <c r="C99" s="20">
        <v>49851000</v>
      </c>
      <c r="D99" s="20">
        <v>18472000</v>
      </c>
      <c r="E99" s="20">
        <v>14964976</v>
      </c>
    </row>
    <row r="100" spans="1:5" ht="14.25">
      <c r="A100" s="25"/>
      <c r="B100" s="7" t="s">
        <v>47</v>
      </c>
      <c r="C100" s="20">
        <v>126816000</v>
      </c>
      <c r="D100" s="20">
        <v>126816000</v>
      </c>
      <c r="E100" s="20">
        <v>126265302</v>
      </c>
    </row>
    <row r="101" spans="1:5" ht="14.25">
      <c r="A101" s="26"/>
      <c r="B101" s="7" t="s">
        <v>48</v>
      </c>
      <c r="C101" s="20">
        <v>62437000</v>
      </c>
      <c r="D101" s="20">
        <v>59429000</v>
      </c>
      <c r="E101" s="20">
        <v>51846103</v>
      </c>
    </row>
    <row r="102" spans="1:5" ht="14.25">
      <c r="A102" s="22" t="s">
        <v>41</v>
      </c>
      <c r="B102" s="23"/>
      <c r="C102" s="19">
        <f>SUM(C103)</f>
        <v>12519000</v>
      </c>
      <c r="D102" s="19">
        <f>SUM(D103)</f>
        <v>132614000</v>
      </c>
      <c r="E102" s="19">
        <f>SUM(E103)</f>
        <v>86220334</v>
      </c>
    </row>
    <row r="103" spans="1:5" ht="14.25">
      <c r="A103" s="4"/>
      <c r="B103" s="7" t="s">
        <v>41</v>
      </c>
      <c r="C103" s="20">
        <v>12519000</v>
      </c>
      <c r="D103" s="20">
        <v>132614000</v>
      </c>
      <c r="E103" s="20">
        <v>86220334</v>
      </c>
    </row>
    <row r="104" spans="1:5" ht="14.25">
      <c r="A104" s="22" t="s">
        <v>22</v>
      </c>
      <c r="B104" s="23"/>
      <c r="C104" s="19">
        <f>SUM(C105)</f>
        <v>4568000</v>
      </c>
      <c r="D104" s="19">
        <f>SUM(D105)</f>
        <v>192071000</v>
      </c>
      <c r="E104" s="19">
        <f>SUM(E105)</f>
        <v>190067004</v>
      </c>
    </row>
    <row r="105" spans="1:5" ht="14.25">
      <c r="A105" s="4"/>
      <c r="B105" s="7" t="s">
        <v>23</v>
      </c>
      <c r="C105" s="13">
        <v>4568000</v>
      </c>
      <c r="D105" s="13">
        <v>192071000</v>
      </c>
      <c r="E105" s="13">
        <v>190067004</v>
      </c>
    </row>
    <row r="108" spans="1:3" ht="14.25">
      <c r="A108" s="27" t="s">
        <v>29</v>
      </c>
      <c r="B108" s="28"/>
      <c r="C108" s="23"/>
    </row>
    <row r="109" spans="1:3" ht="14.25">
      <c r="A109" s="37" t="s">
        <v>1</v>
      </c>
      <c r="B109" s="38"/>
      <c r="C109" s="1" t="s">
        <v>52</v>
      </c>
    </row>
    <row r="110" spans="1:3" ht="15" thickBot="1">
      <c r="A110" s="39"/>
      <c r="B110" s="40"/>
      <c r="C110" s="6" t="s">
        <v>24</v>
      </c>
    </row>
    <row r="111" spans="1:3" ht="15" thickBot="1">
      <c r="A111" s="30" t="s">
        <v>17</v>
      </c>
      <c r="B111" s="31"/>
      <c r="C111" s="32"/>
    </row>
    <row r="112" spans="1:3" ht="14.25">
      <c r="A112" s="33" t="s">
        <v>3</v>
      </c>
      <c r="B112" s="34"/>
      <c r="C112" s="21">
        <f>SUM(C113,C115,C117,C120,C122,C125,C127,C130,C132)</f>
        <v>12643627000</v>
      </c>
    </row>
    <row r="113" spans="1:3" ht="14.25">
      <c r="A113" s="22" t="s">
        <v>30</v>
      </c>
      <c r="B113" s="23"/>
      <c r="C113" s="19">
        <f>SUM(C114)</f>
        <v>2086341000</v>
      </c>
    </row>
    <row r="114" spans="1:3" ht="14.25">
      <c r="A114" s="4"/>
      <c r="B114" s="7" t="s">
        <v>31</v>
      </c>
      <c r="C114" s="20">
        <v>2086341000</v>
      </c>
    </row>
    <row r="115" spans="1:3" ht="14.25">
      <c r="A115" s="22" t="s">
        <v>4</v>
      </c>
      <c r="B115" s="23"/>
      <c r="C115" s="19">
        <f>SUM(C116)</f>
        <v>984000</v>
      </c>
    </row>
    <row r="116" spans="1:3" ht="14.25">
      <c r="A116" s="4"/>
      <c r="B116" s="7" t="s">
        <v>5</v>
      </c>
      <c r="C116" s="20">
        <v>984000</v>
      </c>
    </row>
    <row r="117" spans="1:3" ht="14.25">
      <c r="A117" s="22" t="s">
        <v>6</v>
      </c>
      <c r="B117" s="23"/>
      <c r="C117" s="19">
        <f>SUM(C118:C119)</f>
        <v>2952069000</v>
      </c>
    </row>
    <row r="118" spans="1:3" ht="14.25">
      <c r="A118" s="24"/>
      <c r="B118" s="7" t="s">
        <v>7</v>
      </c>
      <c r="C118" s="20">
        <v>2122483000</v>
      </c>
    </row>
    <row r="119" spans="1:3" ht="14.25">
      <c r="A119" s="26"/>
      <c r="B119" s="7" t="s">
        <v>8</v>
      </c>
      <c r="C119" s="20">
        <v>829586000</v>
      </c>
    </row>
    <row r="120" spans="1:3" ht="14.25">
      <c r="A120" s="22" t="s">
        <v>32</v>
      </c>
      <c r="B120" s="23"/>
      <c r="C120" s="19">
        <f>SUM(C121)</f>
        <v>3725671000</v>
      </c>
    </row>
    <row r="121" spans="1:3" ht="14.25">
      <c r="A121" s="4"/>
      <c r="B121" s="7" t="s">
        <v>32</v>
      </c>
      <c r="C121" s="20">
        <v>3725671000</v>
      </c>
    </row>
    <row r="122" spans="1:3" ht="14.25">
      <c r="A122" s="22" t="s">
        <v>9</v>
      </c>
      <c r="B122" s="23"/>
      <c r="C122" s="19">
        <f>SUM(C123:C124)</f>
        <v>1788479000</v>
      </c>
    </row>
    <row r="123" spans="1:3" ht="14.25">
      <c r="A123" s="36"/>
      <c r="B123" s="7" t="s">
        <v>28</v>
      </c>
      <c r="C123" s="20">
        <v>1736899000</v>
      </c>
    </row>
    <row r="124" spans="1:3" ht="14.25">
      <c r="A124" s="26"/>
      <c r="B124" s="7" t="s">
        <v>44</v>
      </c>
      <c r="C124" s="20">
        <v>51580000</v>
      </c>
    </row>
    <row r="125" spans="1:3" ht="14.25">
      <c r="A125" s="22" t="s">
        <v>10</v>
      </c>
      <c r="B125" s="23"/>
      <c r="C125" s="19">
        <f>SUM(C126)</f>
        <v>2097000</v>
      </c>
    </row>
    <row r="126" spans="1:3" ht="14.25">
      <c r="A126" s="4"/>
      <c r="B126" s="7" t="s">
        <v>11</v>
      </c>
      <c r="C126" s="20">
        <v>2097000</v>
      </c>
    </row>
    <row r="127" spans="1:3" ht="14.25">
      <c r="A127" s="22" t="s">
        <v>12</v>
      </c>
      <c r="B127" s="23"/>
      <c r="C127" s="19">
        <f>SUM(C128:C129)</f>
        <v>2062613000</v>
      </c>
    </row>
    <row r="128" spans="1:3" ht="14.25">
      <c r="A128" s="24"/>
      <c r="B128" s="7" t="s">
        <v>33</v>
      </c>
      <c r="C128" s="20">
        <v>1938193000</v>
      </c>
    </row>
    <row r="129" spans="1:3" ht="14.25">
      <c r="A129" s="26"/>
      <c r="B129" s="7" t="s">
        <v>27</v>
      </c>
      <c r="C129" s="20">
        <v>124420000</v>
      </c>
    </row>
    <row r="130" spans="1:3" ht="14.25">
      <c r="A130" s="22" t="s">
        <v>13</v>
      </c>
      <c r="B130" s="23"/>
      <c r="C130" s="19">
        <f>SUM(C131)</f>
        <v>1000</v>
      </c>
    </row>
    <row r="131" spans="1:3" ht="14.25">
      <c r="A131" s="4"/>
      <c r="B131" s="7" t="s">
        <v>13</v>
      </c>
      <c r="C131" s="20">
        <v>1000</v>
      </c>
    </row>
    <row r="132" spans="1:3" ht="14.25">
      <c r="A132" s="22" t="s">
        <v>14</v>
      </c>
      <c r="B132" s="23"/>
      <c r="C132" s="19">
        <f>SUM(C133:C134)</f>
        <v>25372000</v>
      </c>
    </row>
    <row r="133" spans="1:3" ht="14.25">
      <c r="A133" s="24"/>
      <c r="B133" s="7" t="s">
        <v>15</v>
      </c>
      <c r="C133" s="20">
        <v>2000</v>
      </c>
    </row>
    <row r="134" spans="1:3" ht="15" thickBot="1">
      <c r="A134" s="35"/>
      <c r="B134" s="7" t="s">
        <v>16</v>
      </c>
      <c r="C134" s="14">
        <v>25370000</v>
      </c>
    </row>
    <row r="135" spans="1:3" ht="15" thickBot="1">
      <c r="A135" s="30" t="s">
        <v>26</v>
      </c>
      <c r="B135" s="31"/>
      <c r="C135" s="32"/>
    </row>
    <row r="136" spans="1:3" ht="14.25">
      <c r="A136" s="33" t="s">
        <v>3</v>
      </c>
      <c r="B136" s="34"/>
      <c r="C136" s="11">
        <f>SUM(C137,C143,C149,C151,C155,C157)</f>
        <v>12643627000</v>
      </c>
    </row>
    <row r="137" spans="1:3" ht="14.25">
      <c r="A137" s="22" t="s">
        <v>18</v>
      </c>
      <c r="B137" s="23"/>
      <c r="C137" s="19">
        <f>SUM(C138:C142)</f>
        <v>403350000</v>
      </c>
    </row>
    <row r="138" spans="1:3" ht="14.25">
      <c r="A138" s="24"/>
      <c r="B138" s="7" t="s">
        <v>19</v>
      </c>
      <c r="C138" s="20">
        <v>259172000</v>
      </c>
    </row>
    <row r="139" spans="1:3" ht="14.25">
      <c r="A139" s="25"/>
      <c r="B139" s="7" t="s">
        <v>20</v>
      </c>
      <c r="C139" s="20">
        <v>18078000</v>
      </c>
    </row>
    <row r="140" spans="1:3" ht="14.25">
      <c r="A140" s="25"/>
      <c r="B140" s="7" t="s">
        <v>34</v>
      </c>
      <c r="C140" s="20">
        <v>123216000</v>
      </c>
    </row>
    <row r="141" spans="1:3" ht="14.25">
      <c r="A141" s="25"/>
      <c r="B141" s="7" t="s">
        <v>35</v>
      </c>
      <c r="C141" s="20">
        <v>2081000</v>
      </c>
    </row>
    <row r="142" spans="1:3" ht="14.25">
      <c r="A142" s="26"/>
      <c r="B142" s="7" t="s">
        <v>36</v>
      </c>
      <c r="C142" s="20">
        <v>803000</v>
      </c>
    </row>
    <row r="143" spans="1:3" ht="14.25">
      <c r="A143" s="22" t="s">
        <v>21</v>
      </c>
      <c r="B143" s="23"/>
      <c r="C143" s="19">
        <f>SUM(C144:C148)</f>
        <v>11875017000</v>
      </c>
    </row>
    <row r="144" spans="1:3" ht="14.25">
      <c r="A144" s="24"/>
      <c r="B144" s="7" t="s">
        <v>37</v>
      </c>
      <c r="C144" s="20">
        <v>9884950000</v>
      </c>
    </row>
    <row r="145" spans="1:3" ht="14.25">
      <c r="A145" s="25"/>
      <c r="B145" s="7" t="s">
        <v>49</v>
      </c>
      <c r="C145" s="20">
        <v>1292849000</v>
      </c>
    </row>
    <row r="146" spans="1:3" ht="14.25">
      <c r="A146" s="25"/>
      <c r="B146" s="7" t="s">
        <v>38</v>
      </c>
      <c r="C146" s="20">
        <v>23427000</v>
      </c>
    </row>
    <row r="147" spans="1:3" ht="14.25">
      <c r="A147" s="25"/>
      <c r="B147" s="7" t="s">
        <v>39</v>
      </c>
      <c r="C147" s="20">
        <v>128330000</v>
      </c>
    </row>
    <row r="148" spans="1:3" ht="14.25">
      <c r="A148" s="26"/>
      <c r="B148" s="7" t="s">
        <v>50</v>
      </c>
      <c r="C148" s="20">
        <v>545461000</v>
      </c>
    </row>
    <row r="149" spans="1:3" ht="14.25">
      <c r="A149" s="22" t="s">
        <v>40</v>
      </c>
      <c r="B149" s="23"/>
      <c r="C149" s="19">
        <f>SUM(C150)</f>
        <v>11491000</v>
      </c>
    </row>
    <row r="150" spans="1:3" ht="14.25">
      <c r="A150" s="4"/>
      <c r="B150" s="7" t="s">
        <v>40</v>
      </c>
      <c r="C150" s="20">
        <v>11491000</v>
      </c>
    </row>
    <row r="151" spans="1:3" ht="14.25">
      <c r="A151" s="22" t="s">
        <v>45</v>
      </c>
      <c r="B151" s="23"/>
      <c r="C151" s="19">
        <f>SUM(C152:C154)</f>
        <v>334791000</v>
      </c>
    </row>
    <row r="152" spans="1:3" ht="14.25">
      <c r="A152" s="24"/>
      <c r="B152" s="7" t="s">
        <v>46</v>
      </c>
      <c r="C152" s="20">
        <v>145815000</v>
      </c>
    </row>
    <row r="153" spans="1:3" ht="14.25">
      <c r="A153" s="25"/>
      <c r="B153" s="7" t="s">
        <v>47</v>
      </c>
      <c r="C153" s="20">
        <v>129500000</v>
      </c>
    </row>
    <row r="154" spans="1:3" ht="14.25">
      <c r="A154" s="26"/>
      <c r="B154" s="7" t="s">
        <v>48</v>
      </c>
      <c r="C154" s="20">
        <v>59476000</v>
      </c>
    </row>
    <row r="155" spans="1:3" ht="14.25">
      <c r="A155" s="22" t="s">
        <v>41</v>
      </c>
      <c r="B155" s="23"/>
      <c r="C155" s="19">
        <f>SUM(C156)</f>
        <v>13167000</v>
      </c>
    </row>
    <row r="156" spans="1:3" ht="14.25">
      <c r="A156" s="2"/>
      <c r="B156" s="7" t="s">
        <v>41</v>
      </c>
      <c r="C156" s="20">
        <v>13167000</v>
      </c>
    </row>
    <row r="157" spans="1:3" ht="14.25">
      <c r="A157" s="22" t="s">
        <v>22</v>
      </c>
      <c r="B157" s="23"/>
      <c r="C157" s="19">
        <f>SUM(C158)</f>
        <v>5811000</v>
      </c>
    </row>
    <row r="158" spans="1:3" ht="14.25">
      <c r="A158" s="4"/>
      <c r="B158" s="7" t="s">
        <v>23</v>
      </c>
      <c r="C158" s="13">
        <v>5811000</v>
      </c>
    </row>
  </sheetData>
  <sheetProtection formatCells="0" formatColumns="0" formatRows="0" insertColumns="0" insertRows="0"/>
  <mergeCells count="90">
    <mergeCell ref="A14:B14"/>
    <mergeCell ref="A16:B16"/>
    <mergeCell ref="A17:A18"/>
    <mergeCell ref="A51:B51"/>
    <mergeCell ref="A46:A48"/>
    <mergeCell ref="A3:B4"/>
    <mergeCell ref="A6:B6"/>
    <mergeCell ref="A7:B7"/>
    <mergeCell ref="A9:B9"/>
    <mergeCell ref="A11:B11"/>
    <mergeCell ref="A12:A13"/>
    <mergeCell ref="A5:E5"/>
    <mergeCell ref="A37:B37"/>
    <mergeCell ref="A38:A42"/>
    <mergeCell ref="A43:B43"/>
    <mergeCell ref="A45:B45"/>
    <mergeCell ref="A49:B49"/>
    <mergeCell ref="A58:E58"/>
    <mergeCell ref="A26:B26"/>
    <mergeCell ref="A27:A28"/>
    <mergeCell ref="A29:E29"/>
    <mergeCell ref="A30:B30"/>
    <mergeCell ref="A31:B31"/>
    <mergeCell ref="A32:A36"/>
    <mergeCell ref="A1:B1"/>
    <mergeCell ref="A60:B60"/>
    <mergeCell ref="A62:B62"/>
    <mergeCell ref="A64:B64"/>
    <mergeCell ref="A65:A66"/>
    <mergeCell ref="A2:E2"/>
    <mergeCell ref="C1:D1"/>
    <mergeCell ref="A19:B19"/>
    <mergeCell ref="A21:B21"/>
    <mergeCell ref="A22:A23"/>
    <mergeCell ref="C3:E3"/>
    <mergeCell ref="A53:E53"/>
    <mergeCell ref="A54:E54"/>
    <mergeCell ref="A56:B57"/>
    <mergeCell ref="A59:B59"/>
    <mergeCell ref="A102:B102"/>
    <mergeCell ref="A67:B67"/>
    <mergeCell ref="A83:B83"/>
    <mergeCell ref="A84:B84"/>
    <mergeCell ref="A24:B24"/>
    <mergeCell ref="A69:B69"/>
    <mergeCell ref="A72:B72"/>
    <mergeCell ref="A74:B74"/>
    <mergeCell ref="A85:A89"/>
    <mergeCell ref="A90:B90"/>
    <mergeCell ref="A79:B79"/>
    <mergeCell ref="A80:A81"/>
    <mergeCell ref="A70:A71"/>
    <mergeCell ref="A98:B98"/>
    <mergeCell ref="A99:A101"/>
    <mergeCell ref="A104:B104"/>
    <mergeCell ref="A91:A95"/>
    <mergeCell ref="A75:A76"/>
    <mergeCell ref="A77:B77"/>
    <mergeCell ref="A96:B96"/>
    <mergeCell ref="A108:C108"/>
    <mergeCell ref="A109:B110"/>
    <mergeCell ref="A111:C111"/>
    <mergeCell ref="A112:B112"/>
    <mergeCell ref="A113:B113"/>
    <mergeCell ref="A115:B115"/>
    <mergeCell ref="A117:B117"/>
    <mergeCell ref="A118:A119"/>
    <mergeCell ref="A120:B120"/>
    <mergeCell ref="A122:B122"/>
    <mergeCell ref="A123:A124"/>
    <mergeCell ref="A125:B125"/>
    <mergeCell ref="A143:B143"/>
    <mergeCell ref="A144:A148"/>
    <mergeCell ref="A149:B149"/>
    <mergeCell ref="A127:B127"/>
    <mergeCell ref="A128:A129"/>
    <mergeCell ref="A130:B130"/>
    <mergeCell ref="A132:B132"/>
    <mergeCell ref="A133:A134"/>
    <mergeCell ref="A135:C135"/>
    <mergeCell ref="A151:B151"/>
    <mergeCell ref="A152:A154"/>
    <mergeCell ref="A155:B155"/>
    <mergeCell ref="A157:B157"/>
    <mergeCell ref="A55:E55"/>
    <mergeCell ref="C56:E56"/>
    <mergeCell ref="A82:E82"/>
    <mergeCell ref="A136:B136"/>
    <mergeCell ref="A137:B137"/>
    <mergeCell ref="A138:A142"/>
  </mergeCells>
  <printOptions/>
  <pageMargins left="0.7874015748031497" right="0.7874015748031497" top="0.7874015748031497" bottom="0.7874015748031497" header="0.5118110236220472" footer="0.5118110236220472"/>
  <pageSetup firstPageNumber="217" useFirstPageNumber="1" horizontalDpi="300" verticalDpi="300" orientation="portrait" paperSize="9" scale="88" r:id="rId1"/>
  <headerFooter scaleWithDoc="0" alignWithMargins="0">
    <oddFooter>&amp;C&amp;P</oddFooter>
  </headerFooter>
  <rowBreaks count="2" manualBreakCount="2">
    <brk id="53" max="4" man="1"/>
    <brk id="10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2009-03-27T01:25:40Z</cp:lastPrinted>
  <dcterms:created xsi:type="dcterms:W3CDTF">2000-06-28T06:42:19Z</dcterms:created>
  <dcterms:modified xsi:type="dcterms:W3CDTF">2009-05-22T06:04:39Z</dcterms:modified>
  <cp:category/>
  <cp:version/>
  <cp:contentType/>
  <cp:contentStatus/>
</cp:coreProperties>
</file>