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475" windowHeight="8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<sst xmlns="http://schemas.openxmlformats.org/spreadsheetml/2006/main" count="56" uniqueCount="36">
  <si>
    <t>高齢者のみ</t>
  </si>
  <si>
    <t>うち1人</t>
  </si>
  <si>
    <t>幼児のみ</t>
  </si>
  <si>
    <t>総　　　数</t>
  </si>
  <si>
    <t>通 勤 者 の み</t>
  </si>
  <si>
    <t>通 学 者 の み</t>
  </si>
  <si>
    <t>そ　の　他</t>
  </si>
  <si>
    <t>自宅
就業者</t>
  </si>
  <si>
    <t>そ
の
他
の
世
帯</t>
  </si>
  <si>
    <t>通
勤
 ・
通
学
者
以
外
の
世
帯
員
の
構
成</t>
  </si>
  <si>
    <t>女性のみ</t>
  </si>
  <si>
    <t>通
勤
 ・
通
学
者
の
み
の　　　　　　　　　　　　　　　　　　　　　　　　　　　　　　　　　　　　　　　　　　　　　　　　　　　　　　　　　　　　　　　　　　　　　　　　　　　　　　　　　　　　　　　世
帯</t>
  </si>
  <si>
    <t>通勤・通学者数（5区分）
　　/就業・通学（4区分）</t>
  </si>
  <si>
    <t>1人</t>
  </si>
  <si>
    <t>2人</t>
  </si>
  <si>
    <t>3人</t>
  </si>
  <si>
    <t>通勤者</t>
  </si>
  <si>
    <t>通学者</t>
  </si>
  <si>
    <t>その他</t>
  </si>
  <si>
    <t>総　　　数</t>
  </si>
  <si>
    <t>-</t>
  </si>
  <si>
    <t>通勤 ・　     通学者が　　    0人</t>
  </si>
  <si>
    <t>住宅に　　  住む一般   　　世帯数</t>
  </si>
  <si>
    <t>住宅に　　       住む一般          世帯人員</t>
  </si>
  <si>
    <t>4人以上</t>
  </si>
  <si>
    <t>うち高齢者              1人</t>
  </si>
  <si>
    <r>
      <t xml:space="preserve">通勤者と通学者の　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いる世帯</t>
    </r>
  </si>
  <si>
    <r>
      <t>うち12歳未満</t>
    </r>
    <r>
      <rPr>
        <sz val="11"/>
        <rFont val="ＭＳ Ｐゴシック"/>
        <family val="3"/>
      </rPr>
      <t xml:space="preserve">           </t>
    </r>
    <r>
      <rPr>
        <sz val="11"/>
        <rFont val="ＭＳ Ｐゴシック"/>
        <family val="3"/>
      </rPr>
      <t>通学者あり</t>
    </r>
  </si>
  <si>
    <r>
      <t xml:space="preserve">高齢者と幼児 </t>
    </r>
    <r>
      <rPr>
        <sz val="11"/>
        <rFont val="ＭＳ Ｐゴシック"/>
        <family val="3"/>
      </rPr>
      <t xml:space="preserve">        </t>
    </r>
    <r>
      <rPr>
        <sz val="11"/>
        <rFont val="ＭＳ Ｐゴシック"/>
        <family val="3"/>
      </rPr>
      <t>と女性のみ</t>
    </r>
  </si>
  <si>
    <r>
      <t xml:space="preserve">高齢者と </t>
    </r>
    <r>
      <rPr>
        <sz val="11"/>
        <rFont val="ＭＳ Ｐゴシック"/>
        <family val="3"/>
      </rPr>
      <t xml:space="preserve">           </t>
    </r>
    <r>
      <rPr>
        <sz val="11"/>
        <rFont val="ＭＳ Ｐゴシック"/>
        <family val="3"/>
      </rPr>
      <t>女性のみ</t>
    </r>
  </si>
  <si>
    <t>高齢者と             幼児のみ</t>
  </si>
  <si>
    <r>
      <t xml:space="preserve">幼児と </t>
    </r>
    <r>
      <rPr>
        <sz val="11"/>
        <rFont val="ＭＳ Ｐゴシック"/>
        <family val="3"/>
      </rPr>
      <t xml:space="preserve">          </t>
    </r>
    <r>
      <rPr>
        <sz val="11"/>
        <rFont val="ＭＳ Ｐゴシック"/>
        <family val="3"/>
      </rPr>
      <t>女性のみ</t>
    </r>
  </si>
  <si>
    <t>※ 旧甲府市分のみの集計</t>
  </si>
  <si>
    <r>
      <t>20　従業・通学時の世帯の状況（14区分）、通勤・通学者数（5区分）別住宅に住む一般世帯数及び就業・通学（4</t>
    </r>
    <r>
      <rPr>
        <sz val="11"/>
        <rFont val="ＭＳ Ｐゴシック"/>
        <family val="3"/>
      </rPr>
      <t>区分）別住宅に住む一般世帯人員</t>
    </r>
  </si>
  <si>
    <t>（資料）総務省統計局 平成17年「国勢調査報告」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</si>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</sst>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38" fontId="0" fillId="0" borderId="12" xfId="48" applyFont="1" applyFill="1" applyBorder="1" applyAlignment="1" applyProtection="1">
      <alignment horizontal="right" vertical="center"/>
      <protection locked="0"/>
    </xf>
    <xf numFmtId="41" fontId="0" fillId="0" borderId="12" xfId="48" applyNumberFormat="1" applyFont="1" applyBorder="1" applyAlignment="1" applyProtection="1">
      <alignment horizontal="right" vertical="center" wrapText="1"/>
      <protection/>
    </xf>
    <xf numFmtId="41" fontId="0" fillId="0" borderId="12" xfId="48" applyNumberFormat="1" applyFont="1" applyBorder="1" applyAlignment="1" applyProtection="1">
      <alignment horizontal="right" vertical="center"/>
      <protection/>
    </xf>
    <xf numFmtId="41" fontId="0" fillId="0" borderId="12" xfId="48" applyNumberFormat="1" applyFont="1" applyBorder="1" applyAlignment="1">
      <alignment horizontal="right" vertical="center"/>
    </xf>
    <xf numFmtId="41" fontId="0" fillId="0" borderId="12" xfId="48" applyNumberFormat="1" applyFont="1" applyBorder="1" applyAlignment="1">
      <alignment horizontal="right" vertical="center" wrapText="1"/>
    </xf>
    <xf numFmtId="41" fontId="0" fillId="0" borderId="12" xfId="48" applyNumberFormat="1" applyFont="1" applyBorder="1" applyAlignment="1">
      <alignment horizontal="right" vertical="center" shrinkToFit="1"/>
    </xf>
    <xf numFmtId="0" fontId="0" fillId="0" borderId="0" xfId="0" applyFont="1" applyAlignment="1" applyProtection="1">
      <alignment shrinkToFit="1"/>
      <protection locked="0"/>
    </xf>
    <xf numFmtId="0" fontId="0" fillId="0" borderId="0" xfId="0" applyFont="1" applyAlignment="1">
      <alignment shrinkToFit="1"/>
    </xf>
    <xf numFmtId="0" fontId="2" fillId="0" borderId="10" xfId="0" applyFont="1" applyBorder="1" applyAlignment="1">
      <alignment horizontal="center" vertical="center" wrapText="1" shrinkToFit="1"/>
    </xf>
    <xf numFmtId="38" fontId="0" fillId="0" borderId="12" xfId="48" applyFont="1" applyFill="1" applyBorder="1" applyAlignment="1" applyProtection="1">
      <alignment horizontal="right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0" xfId="0" applyFont="1" applyAlignment="1" applyProtection="1">
      <alignment horizontal="left" vertical="center" shrinkToFi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O27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2" sqref="A2:D2"/>
    </sheetView>
  </sheetViews>
  <sheetFormatPr defaultColWidth="9.00390625" defaultRowHeight="13.5"/>
  <cols>
    <col min="1" max="3" width="3.375" style="4" customWidth="1"/>
    <col min="4" max="4" width="10.75390625" style="4" customWidth="1"/>
    <col min="5" max="10" width="8.00390625" style="4" customWidth="1"/>
    <col min="11" max="11" width="8.00390625" style="15" customWidth="1"/>
    <col min="12" max="15" width="8.00390625" style="4" customWidth="1"/>
    <col min="16" max="16384" width="9.00390625" style="4" customWidth="1"/>
  </cols>
  <sheetData>
    <row r="1" spans="1:15" s="2" customFormat="1" ht="13.5" customHeight="1">
      <c r="A1" s="25" t="s">
        <v>33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40.5" customHeight="1">
      <c r="A2" s="33" t="s">
        <v>12</v>
      </c>
      <c r="B2" s="34"/>
      <c r="C2" s="34"/>
      <c r="D2" s="35"/>
      <c r="E2" s="1" t="s">
        <v>22</v>
      </c>
      <c r="F2" s="1" t="s">
        <v>21</v>
      </c>
      <c r="G2" s="3" t="s">
        <v>13</v>
      </c>
      <c r="H2" s="3" t="s">
        <v>14</v>
      </c>
      <c r="I2" s="3" t="s">
        <v>15</v>
      </c>
      <c r="J2" s="1" t="s">
        <v>24</v>
      </c>
      <c r="K2" s="16" t="s">
        <v>23</v>
      </c>
      <c r="L2" s="3" t="s">
        <v>7</v>
      </c>
      <c r="M2" s="3" t="s">
        <v>16</v>
      </c>
      <c r="N2" s="3" t="s">
        <v>17</v>
      </c>
      <c r="O2" s="3" t="s">
        <v>18</v>
      </c>
    </row>
    <row r="3" spans="1:15" ht="30" customHeight="1">
      <c r="A3" s="18" t="s">
        <v>3</v>
      </c>
      <c r="B3" s="19"/>
      <c r="C3" s="19"/>
      <c r="D3" s="20"/>
      <c r="E3" s="9">
        <f aca="true" t="shared" si="0" ref="E3:J3">SUM(E4,E9)</f>
        <v>80061</v>
      </c>
      <c r="F3" s="12">
        <f t="shared" si="0"/>
        <v>24566</v>
      </c>
      <c r="G3" s="12">
        <f t="shared" si="0"/>
        <v>28653</v>
      </c>
      <c r="H3" s="12">
        <f t="shared" si="0"/>
        <v>13553</v>
      </c>
      <c r="I3" s="12">
        <f t="shared" si="0"/>
        <v>7737</v>
      </c>
      <c r="J3" s="12">
        <f t="shared" si="0"/>
        <v>5552</v>
      </c>
      <c r="K3" s="13">
        <f aca="true" t="shared" si="1" ref="K3:K19">SUM(L3:O3)</f>
        <v>188058</v>
      </c>
      <c r="L3" s="12">
        <f>SUM(L4,L9)</f>
        <v>13515</v>
      </c>
      <c r="M3" s="12">
        <f>SUM(M4,M9)</f>
        <v>76979</v>
      </c>
      <c r="N3" s="12">
        <f>SUM(N4,N9)</f>
        <v>25558</v>
      </c>
      <c r="O3" s="12">
        <f>SUM(O4,O9)</f>
        <v>72006</v>
      </c>
    </row>
    <row r="4" spans="1:15" ht="30" customHeight="1">
      <c r="A4" s="36" t="s">
        <v>11</v>
      </c>
      <c r="B4" s="23" t="s">
        <v>19</v>
      </c>
      <c r="C4" s="29"/>
      <c r="D4" s="24"/>
      <c r="E4" s="10">
        <f aca="true" t="shared" si="2" ref="E4:J4">SUM(E5:E7)</f>
        <v>26892</v>
      </c>
      <c r="F4" s="10">
        <f t="shared" si="2"/>
        <v>0</v>
      </c>
      <c r="G4" s="11">
        <f t="shared" si="2"/>
        <v>14844</v>
      </c>
      <c r="H4" s="11">
        <f t="shared" si="2"/>
        <v>5431</v>
      </c>
      <c r="I4" s="11">
        <f t="shared" si="2"/>
        <v>3122</v>
      </c>
      <c r="J4" s="11">
        <f t="shared" si="2"/>
        <v>3495</v>
      </c>
      <c r="K4" s="13">
        <f t="shared" si="1"/>
        <v>49907</v>
      </c>
      <c r="L4" s="11">
        <f>SUM(L5:L7)</f>
        <v>0</v>
      </c>
      <c r="M4" s="11">
        <f>SUM(M5:M7)</f>
        <v>38102</v>
      </c>
      <c r="N4" s="11">
        <f>SUM(N5:N7)</f>
        <v>11805</v>
      </c>
      <c r="O4" s="11">
        <f>SUM(O5:O7)</f>
        <v>0</v>
      </c>
    </row>
    <row r="5" spans="1:15" ht="30" customHeight="1">
      <c r="A5" s="37"/>
      <c r="B5" s="23" t="s">
        <v>4</v>
      </c>
      <c r="C5" s="29"/>
      <c r="D5" s="24"/>
      <c r="E5" s="10">
        <f>SUM(F5:J5)</f>
        <v>18557</v>
      </c>
      <c r="F5" s="17" t="s">
        <v>20</v>
      </c>
      <c r="G5" s="8">
        <v>11575</v>
      </c>
      <c r="H5" s="8">
        <v>4865</v>
      </c>
      <c r="I5" s="8">
        <v>1521</v>
      </c>
      <c r="J5" s="8">
        <v>596</v>
      </c>
      <c r="K5" s="13">
        <f t="shared" si="1"/>
        <v>28322</v>
      </c>
      <c r="L5" s="17" t="s">
        <v>20</v>
      </c>
      <c r="M5" s="8">
        <v>28322</v>
      </c>
      <c r="N5" s="17" t="s">
        <v>20</v>
      </c>
      <c r="O5" s="17" t="s">
        <v>20</v>
      </c>
    </row>
    <row r="6" spans="1:15" ht="30" customHeight="1">
      <c r="A6" s="37"/>
      <c r="B6" s="23" t="s">
        <v>5</v>
      </c>
      <c r="C6" s="29"/>
      <c r="D6" s="24"/>
      <c r="E6" s="10">
        <f>SUM(F6:J6)</f>
        <v>3300</v>
      </c>
      <c r="F6" s="17" t="s">
        <v>35</v>
      </c>
      <c r="G6" s="8">
        <v>3269</v>
      </c>
      <c r="H6" s="8">
        <v>29</v>
      </c>
      <c r="I6" s="8">
        <v>2</v>
      </c>
      <c r="J6" s="17" t="s">
        <v>20</v>
      </c>
      <c r="K6" s="13">
        <f t="shared" si="1"/>
        <v>3333</v>
      </c>
      <c r="L6" s="17" t="s">
        <v>20</v>
      </c>
      <c r="M6" s="17" t="s">
        <v>20</v>
      </c>
      <c r="N6" s="8">
        <v>3333</v>
      </c>
      <c r="O6" s="17" t="s">
        <v>20</v>
      </c>
    </row>
    <row r="7" spans="1:15" ht="30" customHeight="1">
      <c r="A7" s="37"/>
      <c r="B7" s="18" t="s">
        <v>26</v>
      </c>
      <c r="C7" s="19"/>
      <c r="D7" s="20"/>
      <c r="E7" s="10">
        <f>SUM(F7:J7)</f>
        <v>5035</v>
      </c>
      <c r="F7" s="17" t="s">
        <v>35</v>
      </c>
      <c r="G7" s="17" t="s">
        <v>20</v>
      </c>
      <c r="H7" s="8">
        <v>537</v>
      </c>
      <c r="I7" s="8">
        <v>1599</v>
      </c>
      <c r="J7" s="8">
        <v>2899</v>
      </c>
      <c r="K7" s="13">
        <f t="shared" si="1"/>
        <v>18252</v>
      </c>
      <c r="L7" s="17" t="s">
        <v>20</v>
      </c>
      <c r="M7" s="8">
        <v>9780</v>
      </c>
      <c r="N7" s="8">
        <v>8472</v>
      </c>
      <c r="O7" s="17" t="s">
        <v>20</v>
      </c>
    </row>
    <row r="8" spans="1:15" ht="30" customHeight="1">
      <c r="A8" s="37"/>
      <c r="B8" s="5"/>
      <c r="C8" s="18" t="s">
        <v>27</v>
      </c>
      <c r="D8" s="20"/>
      <c r="E8" s="10">
        <f>SUM(F8:J8)</f>
        <v>2122</v>
      </c>
      <c r="F8" s="17" t="s">
        <v>35</v>
      </c>
      <c r="G8" s="17" t="s">
        <v>20</v>
      </c>
      <c r="H8" s="8">
        <v>166</v>
      </c>
      <c r="I8" s="8">
        <v>525</v>
      </c>
      <c r="J8" s="8">
        <v>1431</v>
      </c>
      <c r="K8" s="13">
        <f t="shared" si="1"/>
        <v>8121</v>
      </c>
      <c r="L8" s="17" t="s">
        <v>20</v>
      </c>
      <c r="M8" s="8">
        <v>3962</v>
      </c>
      <c r="N8" s="8">
        <v>4159</v>
      </c>
      <c r="O8" s="17" t="s">
        <v>20</v>
      </c>
    </row>
    <row r="9" spans="1:15" ht="30" customHeight="1">
      <c r="A9" s="27" t="s">
        <v>8</v>
      </c>
      <c r="B9" s="23" t="s">
        <v>3</v>
      </c>
      <c r="C9" s="29"/>
      <c r="D9" s="24"/>
      <c r="E9" s="10">
        <f aca="true" t="shared" si="3" ref="E9:J9">SUM(E10,E12,E14,E15,E16,E17,E18,E19)</f>
        <v>53169</v>
      </c>
      <c r="F9" s="11">
        <f t="shared" si="3"/>
        <v>24566</v>
      </c>
      <c r="G9" s="11">
        <f t="shared" si="3"/>
        <v>13809</v>
      </c>
      <c r="H9" s="11">
        <f t="shared" si="3"/>
        <v>8122</v>
      </c>
      <c r="I9" s="11">
        <f t="shared" si="3"/>
        <v>4615</v>
      </c>
      <c r="J9" s="11">
        <f t="shared" si="3"/>
        <v>2057</v>
      </c>
      <c r="K9" s="13">
        <f t="shared" si="1"/>
        <v>138151</v>
      </c>
      <c r="L9" s="11">
        <f>SUM(L10,L12,L14,L15,L16,L17,L18,L19)</f>
        <v>13515</v>
      </c>
      <c r="M9" s="11">
        <f>SUM(M10,M12,M14,M15,M16,M17,M18,M19)</f>
        <v>38877</v>
      </c>
      <c r="N9" s="11">
        <f>SUM(N10,N12,N14,N15,N16,N17,N18,N19)</f>
        <v>13753</v>
      </c>
      <c r="O9" s="11">
        <f>SUM(O10,O12,O14,O15,O16,O17,O18,O19)</f>
        <v>72006</v>
      </c>
    </row>
    <row r="10" spans="1:15" ht="30" customHeight="1">
      <c r="A10" s="28"/>
      <c r="B10" s="27" t="s">
        <v>9</v>
      </c>
      <c r="C10" s="23" t="s">
        <v>0</v>
      </c>
      <c r="D10" s="24"/>
      <c r="E10" s="10">
        <f aca="true" t="shared" si="4" ref="E10:E19">SUM(F10:J10)</f>
        <v>19228</v>
      </c>
      <c r="F10" s="8">
        <v>12678</v>
      </c>
      <c r="G10" s="8">
        <v>3644</v>
      </c>
      <c r="H10" s="8">
        <v>1301</v>
      </c>
      <c r="I10" s="8">
        <v>729</v>
      </c>
      <c r="J10" s="8">
        <v>876</v>
      </c>
      <c r="K10" s="13">
        <f t="shared" si="1"/>
        <v>39368</v>
      </c>
      <c r="L10" s="8">
        <v>2982</v>
      </c>
      <c r="M10" s="8">
        <v>10131</v>
      </c>
      <c r="N10" s="8">
        <v>2097</v>
      </c>
      <c r="O10" s="8">
        <v>24158</v>
      </c>
    </row>
    <row r="11" spans="1:15" ht="30" customHeight="1">
      <c r="A11" s="28"/>
      <c r="B11" s="30"/>
      <c r="C11" s="5"/>
      <c r="D11" s="6" t="s">
        <v>1</v>
      </c>
      <c r="E11" s="10">
        <f t="shared" si="4"/>
        <v>11466</v>
      </c>
      <c r="F11" s="8">
        <v>6724</v>
      </c>
      <c r="G11" s="8">
        <v>2539</v>
      </c>
      <c r="H11" s="8">
        <v>1023</v>
      </c>
      <c r="I11" s="8">
        <v>574</v>
      </c>
      <c r="J11" s="8">
        <v>606</v>
      </c>
      <c r="K11" s="13">
        <f t="shared" si="1"/>
        <v>20393</v>
      </c>
      <c r="L11" s="8">
        <v>707</v>
      </c>
      <c r="M11" s="8">
        <v>7532</v>
      </c>
      <c r="N11" s="8">
        <v>1395</v>
      </c>
      <c r="O11" s="8">
        <v>10759</v>
      </c>
    </row>
    <row r="12" spans="1:15" ht="30" customHeight="1">
      <c r="A12" s="28"/>
      <c r="B12" s="30"/>
      <c r="C12" s="21" t="s">
        <v>30</v>
      </c>
      <c r="D12" s="22"/>
      <c r="E12" s="10">
        <f t="shared" si="4"/>
        <v>147</v>
      </c>
      <c r="F12" s="17" t="s">
        <v>35</v>
      </c>
      <c r="G12" s="8">
        <v>6</v>
      </c>
      <c r="H12" s="8">
        <v>45</v>
      </c>
      <c r="I12" s="8">
        <v>55</v>
      </c>
      <c r="J12" s="8">
        <v>41</v>
      </c>
      <c r="K12" s="13">
        <f t="shared" si="1"/>
        <v>808</v>
      </c>
      <c r="L12" s="8">
        <v>22</v>
      </c>
      <c r="M12" s="8">
        <v>313</v>
      </c>
      <c r="N12" s="8">
        <v>127</v>
      </c>
      <c r="O12" s="8">
        <v>346</v>
      </c>
    </row>
    <row r="13" spans="1:15" ht="30" customHeight="1">
      <c r="A13" s="28"/>
      <c r="B13" s="30"/>
      <c r="C13" s="5"/>
      <c r="D13" s="1" t="s">
        <v>25</v>
      </c>
      <c r="E13" s="10">
        <f t="shared" si="4"/>
        <v>97</v>
      </c>
      <c r="F13" s="17" t="s">
        <v>35</v>
      </c>
      <c r="G13" s="8">
        <v>2</v>
      </c>
      <c r="H13" s="8">
        <v>31</v>
      </c>
      <c r="I13" s="8">
        <v>38</v>
      </c>
      <c r="J13" s="8">
        <v>26</v>
      </c>
      <c r="K13" s="13">
        <f t="shared" si="1"/>
        <v>503</v>
      </c>
      <c r="L13" s="8">
        <v>6</v>
      </c>
      <c r="M13" s="8">
        <v>215</v>
      </c>
      <c r="N13" s="8">
        <v>80</v>
      </c>
      <c r="O13" s="8">
        <v>202</v>
      </c>
    </row>
    <row r="14" spans="1:15" ht="30" customHeight="1">
      <c r="A14" s="28"/>
      <c r="B14" s="30"/>
      <c r="C14" s="18" t="s">
        <v>28</v>
      </c>
      <c r="D14" s="20"/>
      <c r="E14" s="10">
        <f t="shared" si="4"/>
        <v>274</v>
      </c>
      <c r="F14" s="8">
        <v>12</v>
      </c>
      <c r="G14" s="8">
        <v>98</v>
      </c>
      <c r="H14" s="8">
        <v>88</v>
      </c>
      <c r="I14" s="8">
        <v>61</v>
      </c>
      <c r="J14" s="8">
        <v>15</v>
      </c>
      <c r="K14" s="13">
        <f t="shared" si="1"/>
        <v>1544</v>
      </c>
      <c r="L14" s="8">
        <v>58</v>
      </c>
      <c r="M14" s="8">
        <v>362</v>
      </c>
      <c r="N14" s="8">
        <v>156</v>
      </c>
      <c r="O14" s="8">
        <v>968</v>
      </c>
    </row>
    <row r="15" spans="1:15" ht="30" customHeight="1">
      <c r="A15" s="28"/>
      <c r="B15" s="30"/>
      <c r="C15" s="18" t="s">
        <v>29</v>
      </c>
      <c r="D15" s="20"/>
      <c r="E15" s="10">
        <f t="shared" si="4"/>
        <v>3491</v>
      </c>
      <c r="F15" s="8">
        <v>1527</v>
      </c>
      <c r="G15" s="8">
        <v>896</v>
      </c>
      <c r="H15" s="8">
        <v>603</v>
      </c>
      <c r="I15" s="8">
        <v>321</v>
      </c>
      <c r="J15" s="8">
        <v>144</v>
      </c>
      <c r="K15" s="13">
        <f t="shared" si="1"/>
        <v>11508</v>
      </c>
      <c r="L15" s="8">
        <v>1438</v>
      </c>
      <c r="M15" s="8">
        <v>2638</v>
      </c>
      <c r="N15" s="8">
        <v>1020</v>
      </c>
      <c r="O15" s="8">
        <v>6412</v>
      </c>
    </row>
    <row r="16" spans="1:15" ht="30" customHeight="1">
      <c r="A16" s="28"/>
      <c r="B16" s="30"/>
      <c r="C16" s="23" t="s">
        <v>2</v>
      </c>
      <c r="D16" s="24"/>
      <c r="E16" s="10">
        <f t="shared" si="4"/>
        <v>2073</v>
      </c>
      <c r="F16" s="17" t="s">
        <v>20</v>
      </c>
      <c r="G16" s="8">
        <v>129</v>
      </c>
      <c r="H16" s="8">
        <v>1210</v>
      </c>
      <c r="I16" s="8">
        <v>516</v>
      </c>
      <c r="J16" s="8">
        <v>218</v>
      </c>
      <c r="K16" s="13">
        <f t="shared" si="1"/>
        <v>7629</v>
      </c>
      <c r="L16" s="17" t="s">
        <v>20</v>
      </c>
      <c r="M16" s="8">
        <v>4053</v>
      </c>
      <c r="N16" s="8">
        <v>970</v>
      </c>
      <c r="O16" s="8">
        <v>2606</v>
      </c>
    </row>
    <row r="17" spans="1:15" ht="30" customHeight="1">
      <c r="A17" s="28"/>
      <c r="B17" s="30"/>
      <c r="C17" s="18" t="s">
        <v>31</v>
      </c>
      <c r="D17" s="20"/>
      <c r="E17" s="10">
        <f t="shared" si="4"/>
        <v>3993</v>
      </c>
      <c r="F17" s="8">
        <v>89</v>
      </c>
      <c r="G17" s="8">
        <v>2689</v>
      </c>
      <c r="H17" s="8">
        <v>874</v>
      </c>
      <c r="I17" s="8">
        <v>269</v>
      </c>
      <c r="J17" s="8">
        <v>72</v>
      </c>
      <c r="K17" s="13">
        <f t="shared" si="1"/>
        <v>14996</v>
      </c>
      <c r="L17" s="8">
        <v>109</v>
      </c>
      <c r="M17" s="8">
        <v>4273</v>
      </c>
      <c r="N17" s="8">
        <v>1278</v>
      </c>
      <c r="O17" s="8">
        <v>9336</v>
      </c>
    </row>
    <row r="18" spans="1:15" ht="30" customHeight="1">
      <c r="A18" s="28"/>
      <c r="B18" s="30"/>
      <c r="C18" s="23" t="s">
        <v>10</v>
      </c>
      <c r="D18" s="24"/>
      <c r="E18" s="10">
        <f t="shared" si="4"/>
        <v>10432</v>
      </c>
      <c r="F18" s="8">
        <v>2484</v>
      </c>
      <c r="G18" s="8">
        <v>3569</v>
      </c>
      <c r="H18" s="8">
        <v>2120</v>
      </c>
      <c r="I18" s="8">
        <v>1812</v>
      </c>
      <c r="J18" s="8">
        <v>447</v>
      </c>
      <c r="K18" s="13">
        <f t="shared" si="1"/>
        <v>26070</v>
      </c>
      <c r="L18" s="8">
        <v>773</v>
      </c>
      <c r="M18" s="8">
        <v>10148</v>
      </c>
      <c r="N18" s="8">
        <v>4947</v>
      </c>
      <c r="O18" s="8">
        <v>10202</v>
      </c>
    </row>
    <row r="19" spans="1:15" ht="30" customHeight="1">
      <c r="A19" s="28"/>
      <c r="B19" s="30"/>
      <c r="C19" s="23" t="s">
        <v>6</v>
      </c>
      <c r="D19" s="24"/>
      <c r="E19" s="10">
        <f t="shared" si="4"/>
        <v>13531</v>
      </c>
      <c r="F19" s="8">
        <v>7776</v>
      </c>
      <c r="G19" s="8">
        <v>2778</v>
      </c>
      <c r="H19" s="8">
        <v>1881</v>
      </c>
      <c r="I19" s="8">
        <v>852</v>
      </c>
      <c r="J19" s="8">
        <v>244</v>
      </c>
      <c r="K19" s="13">
        <f t="shared" si="1"/>
        <v>36228</v>
      </c>
      <c r="L19" s="8">
        <v>8133</v>
      </c>
      <c r="M19" s="8">
        <v>6959</v>
      </c>
      <c r="N19" s="8">
        <v>3158</v>
      </c>
      <c r="O19" s="8">
        <v>17978</v>
      </c>
    </row>
    <row r="20" spans="1:15" ht="13.5" customHeight="1">
      <c r="A20" s="38" t="s">
        <v>32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</row>
    <row r="21" spans="1:15" ht="13.5">
      <c r="A21" s="31" t="s">
        <v>34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</row>
    <row r="22" spans="1:15" ht="13.5">
      <c r="A22" s="7"/>
      <c r="B22" s="7"/>
      <c r="C22" s="7"/>
      <c r="D22" s="7"/>
      <c r="E22" s="7"/>
      <c r="F22" s="7"/>
      <c r="G22" s="7"/>
      <c r="H22" s="7"/>
      <c r="I22" s="7"/>
      <c r="J22" s="7"/>
      <c r="K22" s="14"/>
      <c r="L22" s="7"/>
      <c r="M22" s="7"/>
      <c r="N22" s="7"/>
      <c r="O22" s="7"/>
    </row>
    <row r="23" spans="1:15" ht="13.5">
      <c r="A23" s="7"/>
      <c r="B23" s="7"/>
      <c r="C23" s="7"/>
      <c r="D23" s="7"/>
      <c r="E23" s="7"/>
      <c r="F23" s="7"/>
      <c r="G23" s="7"/>
      <c r="H23" s="7"/>
      <c r="I23" s="7"/>
      <c r="J23" s="7"/>
      <c r="K23" s="14"/>
      <c r="L23" s="7"/>
      <c r="M23" s="7"/>
      <c r="N23" s="7"/>
      <c r="O23" s="7"/>
    </row>
    <row r="24" spans="1:15" ht="13.5">
      <c r="A24" s="7"/>
      <c r="B24" s="7"/>
      <c r="C24" s="7"/>
      <c r="D24" s="7"/>
      <c r="E24" s="7"/>
      <c r="F24" s="7"/>
      <c r="G24" s="7"/>
      <c r="H24" s="7"/>
      <c r="I24" s="7"/>
      <c r="J24" s="7"/>
      <c r="K24" s="14"/>
      <c r="L24" s="7"/>
      <c r="M24" s="7"/>
      <c r="N24" s="7"/>
      <c r="O24" s="7"/>
    </row>
    <row r="25" spans="1:15" ht="13.5">
      <c r="A25" s="7"/>
      <c r="B25" s="7"/>
      <c r="C25" s="7"/>
      <c r="D25" s="7"/>
      <c r="E25" s="7"/>
      <c r="F25" s="7"/>
      <c r="G25" s="7"/>
      <c r="H25" s="7"/>
      <c r="I25" s="7"/>
      <c r="J25" s="7"/>
      <c r="K25" s="14"/>
      <c r="L25" s="7"/>
      <c r="M25" s="7"/>
      <c r="N25" s="7"/>
      <c r="O25" s="7"/>
    </row>
    <row r="26" spans="1:15" ht="13.5">
      <c r="A26" s="7"/>
      <c r="B26" s="7"/>
      <c r="C26" s="7"/>
      <c r="D26" s="7"/>
      <c r="E26" s="7"/>
      <c r="F26" s="7"/>
      <c r="G26" s="7"/>
      <c r="H26" s="7"/>
      <c r="I26" s="7"/>
      <c r="J26" s="7"/>
      <c r="K26" s="14"/>
      <c r="L26" s="7"/>
      <c r="M26" s="7"/>
      <c r="N26" s="7"/>
      <c r="O26" s="7"/>
    </row>
    <row r="27" spans="1:15" ht="13.5">
      <c r="A27" s="7"/>
      <c r="B27" s="7"/>
      <c r="C27" s="7"/>
      <c r="D27" s="7"/>
      <c r="E27" s="7"/>
      <c r="F27" s="7"/>
      <c r="G27" s="7"/>
      <c r="H27" s="7"/>
      <c r="I27" s="7"/>
      <c r="J27" s="7"/>
      <c r="K27" s="14"/>
      <c r="L27" s="7"/>
      <c r="M27" s="7"/>
      <c r="N27" s="7"/>
      <c r="O27" s="7"/>
    </row>
  </sheetData>
  <sheetProtection sheet="1" objects="1" scenarios="1" formatCells="0" formatColumns="0" formatRows="0" insertColumns="0" insertRows="0"/>
  <mergeCells count="22">
    <mergeCell ref="A21:O21"/>
    <mergeCell ref="A2:D2"/>
    <mergeCell ref="C15:D15"/>
    <mergeCell ref="C19:D19"/>
    <mergeCell ref="B5:D5"/>
    <mergeCell ref="B6:D6"/>
    <mergeCell ref="A4:A8"/>
    <mergeCell ref="B4:D4"/>
    <mergeCell ref="A20:O20"/>
    <mergeCell ref="C18:D18"/>
    <mergeCell ref="C17:D17"/>
    <mergeCell ref="C16:D16"/>
    <mergeCell ref="A9:A19"/>
    <mergeCell ref="B9:D9"/>
    <mergeCell ref="B10:B19"/>
    <mergeCell ref="C14:D14"/>
    <mergeCell ref="B7:D7"/>
    <mergeCell ref="C8:D8"/>
    <mergeCell ref="A3:D3"/>
    <mergeCell ref="C12:D12"/>
    <mergeCell ref="C10:D10"/>
    <mergeCell ref="A1:O1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0" r:id="rId1"/>
  <headerFooter scaleWithDoc="0" alignWithMargins="0">
    <oddFooter>&amp;C44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2010-04-02T05:05:02Z</cp:lastPrinted>
  <dcterms:created xsi:type="dcterms:W3CDTF">2000-03-20T23:43:02Z</dcterms:created>
  <dcterms:modified xsi:type="dcterms:W3CDTF">2010-04-02T05:05:03Z</dcterms:modified>
  <cp:category/>
  <cp:version/>
  <cp:contentType/>
  <cp:contentStatus/>
</cp:coreProperties>
</file>