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65" windowWidth="12135" windowHeight="7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<sst xmlns="http://schemas.openxmlformats.org/spreadsheetml/2006/main" count="104" uniqueCount="51">
  <si>
    <t>（内）乳児死亡</t>
  </si>
  <si>
    <t>数</t>
  </si>
  <si>
    <t>率</t>
  </si>
  <si>
    <t>西八代郡</t>
  </si>
  <si>
    <t>南巨摩郡</t>
  </si>
  <si>
    <t>中巨摩郡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</si>
  <si>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</si>
  <si>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</si>
  <si>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</si>
  <si>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</si>
  <si>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</si>
  <si>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</si>
  <si>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</si>
  <si>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</si>
  <si>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</si>
  <si>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7　市町村別人口動態</t>
  </si>
  <si>
    <t>出　　　　　生</t>
  </si>
  <si>
    <t>死　　　　　亡</t>
  </si>
  <si>
    <t>市　部</t>
  </si>
  <si>
    <t>郡　部</t>
  </si>
  <si>
    <t>年及び市町村／区分</t>
  </si>
  <si>
    <t>南アルプス市</t>
  </si>
  <si>
    <t>富士河口湖町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</si>
  <si>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</si>
  <si>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</si>
  <si>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</si>
  <si>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</si>
  <si>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</si>
  <si>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</si>
  <si>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</si>
  <si>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</si>
  <si>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</si>
  <si>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増穂町</t>
  </si>
  <si>
    <t>鰍沢町</t>
  </si>
  <si>
    <t>早川町</t>
  </si>
  <si>
    <t>身延町</t>
  </si>
  <si>
    <t>南部町</t>
  </si>
  <si>
    <t>昭和町</t>
  </si>
  <si>
    <t>（資料）山梨県福祉保健部医務課調</t>
  </si>
  <si>
    <t>上野原市</t>
  </si>
  <si>
    <t>甲州市</t>
  </si>
  <si>
    <t>市川三郷町</t>
  </si>
  <si>
    <t>※市町村別の各諸率については、「山梨県常住人口（総人口）」を用いて算出した参考値である。</t>
  </si>
  <si>
    <t>　 を用いているため、山梨県人口とは一致しない。</t>
  </si>
  <si>
    <t>平成19年</t>
  </si>
  <si>
    <t>中央市</t>
  </si>
  <si>
    <t>人口</t>
  </si>
  <si>
    <t>平成20年</t>
  </si>
  <si>
    <t>平成21年</t>
  </si>
  <si>
    <t>-</t>
  </si>
  <si>
    <t>※市町村の人口は、山梨県企画部統計調査課「山梨県常住人口（総人口）」（平成21年10月1日）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</si>
</sst>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_);[Red]\(0.0\)"/>
    <numFmt numFmtId="185" formatCode="0_);[Red]\(0\)"/>
    <numFmt numFmtId="186" formatCode="#,##0_);[Red]\(#,##0\)"/>
    <numFmt numFmtId="187" formatCode="_-* #,##0_-;\-* #,##0_-;_-* &quot;-&quot;_-;_-@_-"/>
    <numFmt numFmtId="188" formatCode="_ * #,##0.0_ ;_ * \-#,##0.0_ ;_ * &quot;-&quot;?_ ;_ @_ "/>
    <numFmt numFmtId="189" formatCode="#,##0.0;[Red]\-#,##0.0"/>
    <numFmt numFmtId="190" formatCode="_ * #,##0.0_ ;_ * \-#,##0.0_ ;_ * &quot;-&quot;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ＭＳ Ｐゴシック"/>
      <family val="3"/>
    </font>
    <font>
      <sz val="11"/>
      <color rgb="FF00B05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6" fontId="3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38" fontId="2" fillId="0" borderId="10" xfId="48" applyFont="1" applyBorder="1" applyAlignment="1" applyProtection="1">
      <alignment/>
      <protection locked="0"/>
    </xf>
    <xf numFmtId="18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 quotePrefix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/>
    </xf>
    <xf numFmtId="188" fontId="2" fillId="0" borderId="10" xfId="6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89" fontId="2" fillId="0" borderId="10" xfId="48" applyNumberFormat="1" applyFont="1" applyBorder="1" applyAlignment="1" applyProtection="1">
      <alignment horizontal="right" vertical="center"/>
      <protection locked="0"/>
    </xf>
    <xf numFmtId="189" fontId="2" fillId="0" borderId="10" xfId="48" applyNumberFormat="1" applyFont="1" applyBorder="1" applyAlignment="1" applyProtection="1">
      <alignment/>
      <protection locked="0"/>
    </xf>
    <xf numFmtId="189" fontId="2" fillId="33" borderId="10" xfId="48" applyNumberFormat="1" applyFont="1" applyFill="1" applyBorder="1" applyAlignment="1" applyProtection="1">
      <alignment horizontal="right" vertical="center"/>
      <protection locked="0"/>
    </xf>
    <xf numFmtId="38" fontId="2" fillId="33" borderId="10" xfId="48" applyFont="1" applyFill="1" applyBorder="1" applyAlignment="1" applyProtection="1">
      <alignment/>
      <protection/>
    </xf>
    <xf numFmtId="3" fontId="2" fillId="0" borderId="10" xfId="48" applyNumberFormat="1" applyFont="1" applyBorder="1" applyAlignment="1" applyProtection="1">
      <alignment/>
      <protection/>
    </xf>
    <xf numFmtId="190" fontId="2" fillId="0" borderId="10" xfId="60" applyNumberFormat="1" applyFont="1" applyBorder="1" applyAlignment="1">
      <alignment horizontal="right"/>
      <protection/>
    </xf>
    <xf numFmtId="188" fontId="2" fillId="0" borderId="10" xfId="60" applyNumberFormat="1" applyFont="1" applyBorder="1" applyAlignment="1">
      <alignment horizontal="right" vertical="center"/>
      <protection/>
    </xf>
    <xf numFmtId="3" fontId="2" fillId="0" borderId="10" xfId="60" applyNumberFormat="1" applyFont="1" applyBorder="1" applyAlignment="1">
      <alignment/>
      <protection/>
    </xf>
    <xf numFmtId="3" fontId="2" fillId="0" borderId="10" xfId="60" applyNumberFormat="1" applyFont="1" applyBorder="1" applyAlignment="1">
      <alignment horizontal="right"/>
      <protection/>
    </xf>
    <xf numFmtId="188" fontId="2" fillId="0" borderId="10" xfId="60" applyNumberFormat="1" applyFont="1" applyBorder="1" applyAlignment="1">
      <alignment horizontal="right"/>
      <protection/>
    </xf>
    <xf numFmtId="3" fontId="2" fillId="0" borderId="10" xfId="60" applyNumberFormat="1" applyFont="1" applyBorder="1" applyAlignment="1">
      <alignment horizontal="right" vertical="center"/>
      <protection/>
    </xf>
    <xf numFmtId="190" fontId="2" fillId="0" borderId="10" xfId="60" applyNumberFormat="1" applyFont="1" applyBorder="1" applyAlignment="1">
      <alignment horizontal="right" vertical="center"/>
      <protection/>
    </xf>
    <xf numFmtId="0" fontId="2" fillId="0" borderId="11" xfId="0" applyFont="1" applyBorder="1" applyAlignment="1" applyProtection="1">
      <alignment horizontal="left"/>
      <protection locked="0"/>
    </xf>
    <xf numFmtId="0" fontId="39" fillId="0" borderId="12" xfId="0" applyFont="1" applyBorder="1" applyAlignment="1" applyProtection="1">
      <alignment horizontal="center"/>
      <protection locked="0"/>
    </xf>
    <xf numFmtId="0" fontId="39" fillId="0" borderId="13" xfId="0" applyFont="1" applyBorder="1" applyAlignment="1" applyProtection="1">
      <alignment horizontal="center"/>
      <protection locked="0"/>
    </xf>
    <xf numFmtId="0" fontId="39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40" fillId="0" borderId="10" xfId="0" applyFont="1" applyBorder="1" applyAlignment="1">
      <alignment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39" fillId="0" borderId="12" xfId="0" applyNumberFormat="1" applyFont="1" applyBorder="1" applyAlignment="1" applyProtection="1" quotePrefix="1">
      <alignment horizontal="center"/>
      <protection locked="0"/>
    </xf>
    <xf numFmtId="0" fontId="39" fillId="0" borderId="13" xfId="0" applyNumberFormat="1" applyFont="1" applyBorder="1" applyAlignment="1" applyProtection="1" quotePrefix="1">
      <alignment horizontal="center"/>
      <protection locked="0"/>
    </xf>
    <xf numFmtId="0" fontId="39" fillId="0" borderId="14" xfId="0" applyNumberFormat="1" applyFont="1" applyBorder="1" applyAlignment="1" applyProtection="1" quotePrefix="1">
      <alignment horizontal="center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38" fontId="2" fillId="0" borderId="16" xfId="48" applyFont="1" applyBorder="1" applyAlignment="1" applyProtection="1">
      <alignment horizontal="center" vertical="center"/>
      <protection locked="0"/>
    </xf>
    <xf numFmtId="38" fontId="2" fillId="0" borderId="17" xfId="48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5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00390625" defaultRowHeight="15.75" customHeight="1"/>
  <cols>
    <col min="1" max="1" width="21.625" style="6" customWidth="1"/>
    <col min="2" max="2" width="9.625" style="11" customWidth="1"/>
    <col min="3" max="3" width="9.625" style="6" customWidth="1"/>
    <col min="4" max="4" width="9.625" style="9" customWidth="1"/>
    <col min="5" max="5" width="9.625" style="6" customWidth="1"/>
    <col min="6" max="6" width="9.625" style="9" customWidth="1"/>
    <col min="7" max="7" width="9.625" style="6" customWidth="1"/>
    <col min="8" max="8" width="9.625" style="9" customWidth="1"/>
    <col min="9" max="16384" width="9.00390625" style="6" customWidth="1"/>
  </cols>
  <sheetData>
    <row r="1" spans="1:8" ht="15.75" customHeight="1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 customHeight="1">
      <c r="A2" s="36" t="s">
        <v>20</v>
      </c>
      <c r="B2" s="43" t="s">
        <v>46</v>
      </c>
      <c r="C2" s="28" t="s">
        <v>16</v>
      </c>
      <c r="D2" s="30"/>
      <c r="E2" s="28" t="s">
        <v>17</v>
      </c>
      <c r="F2" s="30"/>
      <c r="G2" s="28" t="s">
        <v>0</v>
      </c>
      <c r="H2" s="30"/>
    </row>
    <row r="3" spans="1:8" ht="15.75" customHeight="1">
      <c r="A3" s="37"/>
      <c r="B3" s="44"/>
      <c r="C3" s="1" t="s">
        <v>1</v>
      </c>
      <c r="D3" s="3" t="s">
        <v>2</v>
      </c>
      <c r="E3" s="1" t="s">
        <v>1</v>
      </c>
      <c r="F3" s="3" t="s">
        <v>2</v>
      </c>
      <c r="G3" s="1" t="s">
        <v>1</v>
      </c>
      <c r="H3" s="3" t="s">
        <v>2</v>
      </c>
    </row>
    <row r="4" spans="1:8" ht="15.75" customHeight="1">
      <c r="A4" s="1" t="s">
        <v>44</v>
      </c>
      <c r="B4" s="10">
        <v>877835</v>
      </c>
      <c r="C4" s="7">
        <v>6988</v>
      </c>
      <c r="D4" s="12">
        <v>8.1</v>
      </c>
      <c r="E4" s="7">
        <v>8347</v>
      </c>
      <c r="F4" s="12">
        <v>9.7</v>
      </c>
      <c r="G4" s="7">
        <v>13</v>
      </c>
      <c r="H4" s="12">
        <v>1.9</v>
      </c>
    </row>
    <row r="5" spans="1:8" ht="15.75" customHeight="1">
      <c r="A5" s="1" t="s">
        <v>47</v>
      </c>
      <c r="B5" s="10">
        <v>872724</v>
      </c>
      <c r="C5" s="2">
        <v>6908</v>
      </c>
      <c r="D5" s="13">
        <v>8.1</v>
      </c>
      <c r="E5" s="2">
        <v>8736</v>
      </c>
      <c r="F5" s="13">
        <v>10.2</v>
      </c>
      <c r="G5" s="2">
        <v>10</v>
      </c>
      <c r="H5" s="13">
        <v>1.4</v>
      </c>
    </row>
    <row r="6" spans="1:8" ht="15.75" customHeight="1">
      <c r="A6" s="1" t="s">
        <v>48</v>
      </c>
      <c r="B6" s="10">
        <v>853000</v>
      </c>
      <c r="C6" s="7">
        <f>SUM(C8:C9)</f>
        <v>6621</v>
      </c>
      <c r="D6" s="14">
        <v>8.1</v>
      </c>
      <c r="E6" s="15">
        <f>SUM(E8:E9)</f>
        <v>8586</v>
      </c>
      <c r="F6" s="14">
        <v>10.2</v>
      </c>
      <c r="G6" s="15">
        <f>SUM(G8:G9)</f>
        <v>18</v>
      </c>
      <c r="H6" s="14">
        <v>1.4</v>
      </c>
    </row>
    <row r="7" spans="1:8" ht="15.75" customHeight="1">
      <c r="A7" s="28"/>
      <c r="B7" s="29"/>
      <c r="C7" s="29"/>
      <c r="D7" s="29"/>
      <c r="E7" s="29"/>
      <c r="F7" s="29"/>
      <c r="G7" s="29"/>
      <c r="H7" s="30"/>
    </row>
    <row r="8" spans="1:8" ht="15.75" customHeight="1">
      <c r="A8" s="1" t="s">
        <v>18</v>
      </c>
      <c r="B8" s="10">
        <f>SUM(B10:B22)</f>
        <v>741457</v>
      </c>
      <c r="C8" s="7">
        <f>SUM(C10:C22)</f>
        <v>5675</v>
      </c>
      <c r="D8" s="8">
        <v>8</v>
      </c>
      <c r="E8" s="16">
        <f>SUM(E10:E22)</f>
        <v>7163</v>
      </c>
      <c r="F8" s="17">
        <f aca="true" t="shared" si="0" ref="F8:F22">E8/B8*1000</f>
        <v>9.660708577840659</v>
      </c>
      <c r="G8" s="16">
        <f>SUM(G10:G22)</f>
        <v>15</v>
      </c>
      <c r="H8" s="18">
        <f>G8/C8*1000</f>
        <v>2.643171806167401</v>
      </c>
    </row>
    <row r="9" spans="1:8" ht="15.75" customHeight="1">
      <c r="A9" s="1" t="s">
        <v>19</v>
      </c>
      <c r="B9" s="10">
        <f>SUM(B24,B27,B34,B37,B45)</f>
        <v>127675</v>
      </c>
      <c r="C9" s="7">
        <f>SUM(C24,C27,C34,C37,C45)</f>
        <v>946</v>
      </c>
      <c r="D9" s="8">
        <v>7.5</v>
      </c>
      <c r="E9" s="16">
        <f>SUM(E24,E27,E34,E37,E45)</f>
        <v>1423</v>
      </c>
      <c r="F9" s="17">
        <f t="shared" si="0"/>
        <v>11.1454865870374</v>
      </c>
      <c r="G9" s="16">
        <f>SUM(G24,G27,G34,G37,G45)</f>
        <v>3</v>
      </c>
      <c r="H9" s="18">
        <f>G9/C9*1000</f>
        <v>3.171247357293869</v>
      </c>
    </row>
    <row r="10" spans="1:8" ht="15.75" customHeight="1">
      <c r="A10" s="4" t="s">
        <v>23</v>
      </c>
      <c r="B10" s="19">
        <v>198432</v>
      </c>
      <c r="C10" s="19">
        <v>1569</v>
      </c>
      <c r="D10" s="17">
        <f aca="true" t="shared" si="1" ref="D10:D22">C10/B10*1000</f>
        <v>7.906990807934204</v>
      </c>
      <c r="E10" s="20">
        <v>1854</v>
      </c>
      <c r="F10" s="17">
        <f t="shared" si="0"/>
        <v>9.343251088534107</v>
      </c>
      <c r="G10" s="19">
        <v>7</v>
      </c>
      <c r="H10" s="21">
        <f>G10/C10*1000</f>
        <v>4.461440407903123</v>
      </c>
    </row>
    <row r="11" spans="1:8" ht="15.75" customHeight="1">
      <c r="A11" s="4" t="s">
        <v>24</v>
      </c>
      <c r="B11" s="20">
        <v>50951</v>
      </c>
      <c r="C11" s="19">
        <v>393</v>
      </c>
      <c r="D11" s="17">
        <f t="shared" si="1"/>
        <v>7.7132931640203335</v>
      </c>
      <c r="E11" s="20">
        <v>454</v>
      </c>
      <c r="F11" s="17">
        <f t="shared" si="0"/>
        <v>8.91052187395733</v>
      </c>
      <c r="G11" s="20">
        <v>1</v>
      </c>
      <c r="H11" s="21">
        <f>G11/C11*1000</f>
        <v>2.544529262086514</v>
      </c>
    </row>
    <row r="12" spans="1:8" ht="15.75" customHeight="1">
      <c r="A12" s="4" t="s">
        <v>25</v>
      </c>
      <c r="B12" s="20">
        <v>33848</v>
      </c>
      <c r="C12" s="19">
        <v>204</v>
      </c>
      <c r="D12" s="17">
        <f t="shared" si="1"/>
        <v>6.026943984873553</v>
      </c>
      <c r="E12" s="20">
        <v>319</v>
      </c>
      <c r="F12" s="17">
        <f t="shared" si="0"/>
        <v>9.424485937130703</v>
      </c>
      <c r="G12" s="20" t="s">
        <v>49</v>
      </c>
      <c r="H12" s="21" t="s">
        <v>49</v>
      </c>
    </row>
    <row r="13" spans="1:8" ht="15.75" customHeight="1">
      <c r="A13" s="4" t="s">
        <v>26</v>
      </c>
      <c r="B13" s="20">
        <v>37627</v>
      </c>
      <c r="C13" s="19">
        <v>254</v>
      </c>
      <c r="D13" s="17">
        <f t="shared" si="1"/>
        <v>6.750471735721689</v>
      </c>
      <c r="E13" s="20">
        <v>440</v>
      </c>
      <c r="F13" s="17">
        <f t="shared" si="0"/>
        <v>11.693730565817098</v>
      </c>
      <c r="G13" s="20">
        <v>2</v>
      </c>
      <c r="H13" s="21">
        <f>G13/C13*1000</f>
        <v>7.874015748031496</v>
      </c>
    </row>
    <row r="14" spans="1:8" ht="15.75" customHeight="1">
      <c r="A14" s="4" t="s">
        <v>27</v>
      </c>
      <c r="B14" s="20">
        <v>28895</v>
      </c>
      <c r="C14" s="19">
        <v>126</v>
      </c>
      <c r="D14" s="17">
        <f t="shared" si="1"/>
        <v>4.360616023533484</v>
      </c>
      <c r="E14" s="20">
        <v>354</v>
      </c>
      <c r="F14" s="17">
        <f t="shared" si="0"/>
        <v>12.251254542308358</v>
      </c>
      <c r="G14" s="20">
        <v>1</v>
      </c>
      <c r="H14" s="21">
        <f>G14/C14*1000</f>
        <v>7.936507936507936</v>
      </c>
    </row>
    <row r="15" spans="1:8" ht="15.75" customHeight="1">
      <c r="A15" s="4" t="s">
        <v>28</v>
      </c>
      <c r="B15" s="20">
        <v>32983</v>
      </c>
      <c r="C15" s="19">
        <v>200</v>
      </c>
      <c r="D15" s="17">
        <f t="shared" si="1"/>
        <v>6.063729800200103</v>
      </c>
      <c r="E15" s="20">
        <v>311</v>
      </c>
      <c r="F15" s="17">
        <f t="shared" si="0"/>
        <v>9.42909983931116</v>
      </c>
      <c r="G15" s="20" t="s">
        <v>49</v>
      </c>
      <c r="H15" s="21" t="s">
        <v>49</v>
      </c>
    </row>
    <row r="16" spans="1:8" ht="15.75" customHeight="1">
      <c r="A16" s="5" t="s">
        <v>21</v>
      </c>
      <c r="B16" s="20">
        <v>72484</v>
      </c>
      <c r="C16" s="19">
        <v>618</v>
      </c>
      <c r="D16" s="17">
        <f t="shared" si="1"/>
        <v>8.526019535345732</v>
      </c>
      <c r="E16" s="20">
        <v>647</v>
      </c>
      <c r="F16" s="17">
        <f t="shared" si="0"/>
        <v>8.92610783069367</v>
      </c>
      <c r="G16" s="20">
        <v>3</v>
      </c>
      <c r="H16" s="21">
        <f>G16/C16*1000</f>
        <v>4.854368932038835</v>
      </c>
    </row>
    <row r="17" spans="1:8" ht="15.75" customHeight="1">
      <c r="A17" s="5" t="s">
        <v>29</v>
      </c>
      <c r="B17" s="20">
        <v>47386</v>
      </c>
      <c r="C17" s="19">
        <v>263</v>
      </c>
      <c r="D17" s="17">
        <f t="shared" si="1"/>
        <v>5.5501624952517625</v>
      </c>
      <c r="E17" s="20">
        <v>643</v>
      </c>
      <c r="F17" s="17">
        <f t="shared" si="0"/>
        <v>13.569408686109822</v>
      </c>
      <c r="G17" s="20" t="s">
        <v>49</v>
      </c>
      <c r="H17" s="21" t="s">
        <v>49</v>
      </c>
    </row>
    <row r="18" spans="1:8" ht="15.75" customHeight="1">
      <c r="A18" s="5" t="s">
        <v>30</v>
      </c>
      <c r="B18" s="20">
        <v>74265</v>
      </c>
      <c r="C18" s="19">
        <v>794</v>
      </c>
      <c r="D18" s="17">
        <f t="shared" si="1"/>
        <v>10.691442806167105</v>
      </c>
      <c r="E18" s="20">
        <v>510</v>
      </c>
      <c r="F18" s="17">
        <f t="shared" si="0"/>
        <v>6.867299535447384</v>
      </c>
      <c r="G18" s="20">
        <v>1</v>
      </c>
      <c r="H18" s="21">
        <f>G18/C18*1000</f>
        <v>1.2594458438287153</v>
      </c>
    </row>
    <row r="19" spans="1:8" ht="15.75" customHeight="1">
      <c r="A19" s="5" t="s">
        <v>31</v>
      </c>
      <c r="B19" s="20">
        <v>71022</v>
      </c>
      <c r="C19" s="19">
        <v>624</v>
      </c>
      <c r="D19" s="17">
        <f t="shared" si="1"/>
        <v>8.78600996874208</v>
      </c>
      <c r="E19" s="20">
        <v>707</v>
      </c>
      <c r="F19" s="17">
        <f t="shared" si="0"/>
        <v>9.954661935738221</v>
      </c>
      <c r="G19" s="20" t="s">
        <v>49</v>
      </c>
      <c r="H19" s="21" t="s">
        <v>49</v>
      </c>
    </row>
    <row r="20" spans="1:8" ht="15.75" customHeight="1">
      <c r="A20" s="5" t="s">
        <v>39</v>
      </c>
      <c r="B20" s="20">
        <v>27632</v>
      </c>
      <c r="C20" s="19">
        <v>145</v>
      </c>
      <c r="D20" s="17">
        <f t="shared" si="1"/>
        <v>5.247539085118703</v>
      </c>
      <c r="E20" s="20">
        <v>283</v>
      </c>
      <c r="F20" s="17">
        <f t="shared" si="0"/>
        <v>10.24174869716271</v>
      </c>
      <c r="G20" s="20" t="s">
        <v>49</v>
      </c>
      <c r="H20" s="21" t="s">
        <v>49</v>
      </c>
    </row>
    <row r="21" spans="1:8" ht="15.75" customHeight="1">
      <c r="A21" s="5" t="s">
        <v>40</v>
      </c>
      <c r="B21" s="20">
        <v>34408</v>
      </c>
      <c r="C21" s="19">
        <v>207</v>
      </c>
      <c r="D21" s="17">
        <f t="shared" si="1"/>
        <v>6.016042780748663</v>
      </c>
      <c r="E21" s="20">
        <v>417</v>
      </c>
      <c r="F21" s="17">
        <f t="shared" si="0"/>
        <v>12.119274587305279</v>
      </c>
      <c r="G21" s="20" t="s">
        <v>49</v>
      </c>
      <c r="H21" s="21" t="s">
        <v>49</v>
      </c>
    </row>
    <row r="22" spans="1:8" ht="15.75" customHeight="1">
      <c r="A22" s="5" t="s">
        <v>45</v>
      </c>
      <c r="B22" s="20">
        <v>31524</v>
      </c>
      <c r="C22" s="19">
        <v>278</v>
      </c>
      <c r="D22" s="17">
        <f t="shared" si="1"/>
        <v>8.81867783276234</v>
      </c>
      <c r="E22" s="20">
        <v>224</v>
      </c>
      <c r="F22" s="17">
        <f t="shared" si="0"/>
        <v>7.105697246542317</v>
      </c>
      <c r="G22" s="20" t="s">
        <v>49</v>
      </c>
      <c r="H22" s="21" t="s">
        <v>49</v>
      </c>
    </row>
    <row r="23" spans="1:8" ht="15.75" customHeight="1">
      <c r="A23" s="25"/>
      <c r="B23" s="26"/>
      <c r="C23" s="26"/>
      <c r="D23" s="26"/>
      <c r="E23" s="26"/>
      <c r="F23" s="26"/>
      <c r="G23" s="26"/>
      <c r="H23" s="27"/>
    </row>
    <row r="24" spans="1:8" ht="15.75" customHeight="1">
      <c r="A24" s="1" t="s">
        <v>3</v>
      </c>
      <c r="B24" s="20">
        <f>SUM(B25)</f>
        <v>17234</v>
      </c>
      <c r="C24" s="20">
        <f>SUM(C25)</f>
        <v>88</v>
      </c>
      <c r="D24" s="17">
        <f>C24/B24*1000</f>
        <v>5.106185447371475</v>
      </c>
      <c r="E24" s="20">
        <f>SUM(E25)</f>
        <v>227</v>
      </c>
      <c r="F24" s="17">
        <f>E24/B24*1000</f>
        <v>13.171637460833237</v>
      </c>
      <c r="G24" s="20" t="s">
        <v>49</v>
      </c>
      <c r="H24" s="21" t="s">
        <v>49</v>
      </c>
    </row>
    <row r="25" spans="1:8" ht="15.75" customHeight="1">
      <c r="A25" s="4" t="s">
        <v>41</v>
      </c>
      <c r="B25" s="20">
        <v>17234</v>
      </c>
      <c r="C25" s="20">
        <v>88</v>
      </c>
      <c r="D25" s="17">
        <f>C25/B25*1000</f>
        <v>5.106185447371475</v>
      </c>
      <c r="E25" s="20">
        <v>227</v>
      </c>
      <c r="F25" s="17">
        <f>E25/B25*1000</f>
        <v>13.171637460833237</v>
      </c>
      <c r="G25" s="20" t="s">
        <v>49</v>
      </c>
      <c r="H25" s="21" t="s">
        <v>49</v>
      </c>
    </row>
    <row r="26" spans="1:8" ht="15.75" customHeight="1">
      <c r="A26" s="25"/>
      <c r="B26" s="26"/>
      <c r="C26" s="26"/>
      <c r="D26" s="26"/>
      <c r="E26" s="26"/>
      <c r="F26" s="26"/>
      <c r="G26" s="26"/>
      <c r="H26" s="27"/>
    </row>
    <row r="27" spans="1:8" ht="15.75" customHeight="1">
      <c r="A27" s="1" t="s">
        <v>4</v>
      </c>
      <c r="B27" s="20">
        <f>SUM(B28:B32)</f>
        <v>42479</v>
      </c>
      <c r="C27" s="20">
        <f>SUM(C28:C32)</f>
        <v>233</v>
      </c>
      <c r="D27" s="17">
        <f aca="true" t="shared" si="2" ref="D27:D32">C27/B27*1000</f>
        <v>5.48506320770263</v>
      </c>
      <c r="E27" s="20">
        <f>SUM(E28:E32)</f>
        <v>642</v>
      </c>
      <c r="F27" s="17">
        <f aca="true" t="shared" si="3" ref="F27:F32">E27/B27*1000</f>
        <v>15.113350125944583</v>
      </c>
      <c r="G27" s="20">
        <f>SUM(G28:G32)</f>
        <v>3</v>
      </c>
      <c r="H27" s="21">
        <f>G27/C27*1000</f>
        <v>12.875536480686696</v>
      </c>
    </row>
    <row r="28" spans="1:8" ht="15.75" customHeight="1">
      <c r="A28" s="4" t="s">
        <v>32</v>
      </c>
      <c r="B28" s="20">
        <v>12718</v>
      </c>
      <c r="C28" s="20">
        <v>90</v>
      </c>
      <c r="D28" s="17">
        <f t="shared" si="2"/>
        <v>7.0765843686114165</v>
      </c>
      <c r="E28" s="20">
        <v>145</v>
      </c>
      <c r="F28" s="17">
        <f t="shared" si="3"/>
        <v>11.401163704985061</v>
      </c>
      <c r="G28" s="20">
        <v>1</v>
      </c>
      <c r="H28" s="21">
        <f>G28/C28*1000</f>
        <v>11.11111111111111</v>
      </c>
    </row>
    <row r="29" spans="1:8" ht="15.75" customHeight="1">
      <c r="A29" s="4" t="s">
        <v>33</v>
      </c>
      <c r="B29" s="20">
        <v>4005</v>
      </c>
      <c r="C29" s="20">
        <v>20</v>
      </c>
      <c r="D29" s="17">
        <f t="shared" si="2"/>
        <v>4.9937578027465666</v>
      </c>
      <c r="E29" s="20">
        <v>81</v>
      </c>
      <c r="F29" s="17">
        <f t="shared" si="3"/>
        <v>20.224719101123593</v>
      </c>
      <c r="G29" s="20" t="s">
        <v>49</v>
      </c>
      <c r="H29" s="21" t="s">
        <v>49</v>
      </c>
    </row>
    <row r="30" spans="1:8" ht="15.75" customHeight="1">
      <c r="A30" s="4" t="s">
        <v>34</v>
      </c>
      <c r="B30" s="20">
        <v>1308</v>
      </c>
      <c r="C30" s="20">
        <v>2</v>
      </c>
      <c r="D30" s="17">
        <f t="shared" si="2"/>
        <v>1.529051987767584</v>
      </c>
      <c r="E30" s="20">
        <v>35</v>
      </c>
      <c r="F30" s="17">
        <f t="shared" si="3"/>
        <v>26.758409785932724</v>
      </c>
      <c r="G30" s="20" t="s">
        <v>49</v>
      </c>
      <c r="H30" s="21" t="s">
        <v>49</v>
      </c>
    </row>
    <row r="31" spans="1:8" ht="15.75" customHeight="1">
      <c r="A31" s="4" t="s">
        <v>35</v>
      </c>
      <c r="B31" s="20">
        <v>14963</v>
      </c>
      <c r="C31" s="20">
        <v>73</v>
      </c>
      <c r="D31" s="17">
        <f t="shared" si="2"/>
        <v>4.878700795295061</v>
      </c>
      <c r="E31" s="20">
        <v>256</v>
      </c>
      <c r="F31" s="17">
        <f t="shared" si="3"/>
        <v>17.1088685424046</v>
      </c>
      <c r="G31" s="20">
        <v>2</v>
      </c>
      <c r="H31" s="21">
        <f>G31/C31*1000</f>
        <v>27.397260273972602</v>
      </c>
    </row>
    <row r="32" spans="1:8" ht="15.75" customHeight="1">
      <c r="A32" s="4" t="s">
        <v>36</v>
      </c>
      <c r="B32" s="20">
        <v>9485</v>
      </c>
      <c r="C32" s="20">
        <v>48</v>
      </c>
      <c r="D32" s="17">
        <f t="shared" si="2"/>
        <v>5.060622034791776</v>
      </c>
      <c r="E32" s="20">
        <v>125</v>
      </c>
      <c r="F32" s="17">
        <f t="shared" si="3"/>
        <v>13.178703215603585</v>
      </c>
      <c r="G32" s="20" t="s">
        <v>49</v>
      </c>
      <c r="H32" s="21" t="s">
        <v>49</v>
      </c>
    </row>
    <row r="33" spans="1:8" ht="15.75" customHeight="1">
      <c r="A33" s="38"/>
      <c r="B33" s="39"/>
      <c r="C33" s="39"/>
      <c r="D33" s="39"/>
      <c r="E33" s="39"/>
      <c r="F33" s="39"/>
      <c r="G33" s="39"/>
      <c r="H33" s="40"/>
    </row>
    <row r="34" spans="1:8" ht="15.75" customHeight="1">
      <c r="A34" s="1" t="s">
        <v>5</v>
      </c>
      <c r="B34" s="22">
        <f>SUM(B35)</f>
        <v>17175</v>
      </c>
      <c r="C34" s="22">
        <f>SUM(C35)</f>
        <v>184</v>
      </c>
      <c r="D34" s="23">
        <f>C34/B34*1000</f>
        <v>10.71324599708879</v>
      </c>
      <c r="E34" s="22">
        <f>SUM(E35)</f>
        <v>118</v>
      </c>
      <c r="F34" s="23">
        <f>E34/B34*1000</f>
        <v>6.870451237263465</v>
      </c>
      <c r="G34" s="20" t="s">
        <v>49</v>
      </c>
      <c r="H34" s="21" t="s">
        <v>49</v>
      </c>
    </row>
    <row r="35" spans="1:8" ht="15.75" customHeight="1">
      <c r="A35" s="4" t="s">
        <v>37</v>
      </c>
      <c r="B35" s="22">
        <v>17175</v>
      </c>
      <c r="C35" s="22">
        <v>184</v>
      </c>
      <c r="D35" s="23">
        <f>C35/B35*1000</f>
        <v>10.71324599708879</v>
      </c>
      <c r="E35" s="22">
        <v>118</v>
      </c>
      <c r="F35" s="23">
        <f>E35/B35*1000</f>
        <v>6.870451237263465</v>
      </c>
      <c r="G35" s="20" t="s">
        <v>49</v>
      </c>
      <c r="H35" s="21" t="s">
        <v>49</v>
      </c>
    </row>
    <row r="36" spans="1:8" ht="15.75" customHeight="1">
      <c r="A36" s="25"/>
      <c r="B36" s="26"/>
      <c r="C36" s="26"/>
      <c r="D36" s="26"/>
      <c r="E36" s="26"/>
      <c r="F36" s="26"/>
      <c r="G36" s="26"/>
      <c r="H36" s="27"/>
    </row>
    <row r="37" spans="1:8" ht="15.75" customHeight="1">
      <c r="A37" s="1" t="s">
        <v>6</v>
      </c>
      <c r="B37" s="22">
        <f>SUM(B38:B43)</f>
        <v>49241</v>
      </c>
      <c r="C37" s="22">
        <f>SUM(C38:C43)</f>
        <v>438</v>
      </c>
      <c r="D37" s="23">
        <f aca="true" t="shared" si="4" ref="D37:D43">C37/B37*1000</f>
        <v>8.89502650230499</v>
      </c>
      <c r="E37" s="22">
        <f>SUM(E38:E43)</f>
        <v>407</v>
      </c>
      <c r="F37" s="23">
        <f aca="true" t="shared" si="5" ref="F37:F43">E37/B37*1000</f>
        <v>8.265469832050528</v>
      </c>
      <c r="G37" s="20" t="s">
        <v>49</v>
      </c>
      <c r="H37" s="21" t="s">
        <v>49</v>
      </c>
    </row>
    <row r="38" spans="1:8" ht="15.75" customHeight="1">
      <c r="A38" s="1" t="s">
        <v>7</v>
      </c>
      <c r="B38" s="22">
        <v>1928</v>
      </c>
      <c r="C38" s="22">
        <v>14</v>
      </c>
      <c r="D38" s="23">
        <f t="shared" si="4"/>
        <v>7.261410788381743</v>
      </c>
      <c r="E38" s="22">
        <v>31</v>
      </c>
      <c r="F38" s="23">
        <f t="shared" si="5"/>
        <v>16.07883817427386</v>
      </c>
      <c r="G38" s="20" t="s">
        <v>49</v>
      </c>
      <c r="H38" s="21" t="s">
        <v>49</v>
      </c>
    </row>
    <row r="39" spans="1:8" ht="15.75" customHeight="1">
      <c r="A39" s="1" t="s">
        <v>8</v>
      </c>
      <c r="B39" s="22">
        <v>4669</v>
      </c>
      <c r="C39" s="22">
        <v>35</v>
      </c>
      <c r="D39" s="23">
        <f t="shared" si="4"/>
        <v>7.496251874062969</v>
      </c>
      <c r="E39" s="22">
        <v>41</v>
      </c>
      <c r="F39" s="23">
        <f t="shared" si="5"/>
        <v>8.781323623902335</v>
      </c>
      <c r="G39" s="20" t="s">
        <v>49</v>
      </c>
      <c r="H39" s="21" t="s">
        <v>49</v>
      </c>
    </row>
    <row r="40" spans="1:8" ht="15.75" customHeight="1">
      <c r="A40" s="1" t="s">
        <v>9</v>
      </c>
      <c r="B40" s="22">
        <v>8739</v>
      </c>
      <c r="C40" s="22">
        <v>96</v>
      </c>
      <c r="D40" s="23">
        <f t="shared" si="4"/>
        <v>10.985238585650533</v>
      </c>
      <c r="E40" s="22">
        <v>63</v>
      </c>
      <c r="F40" s="23">
        <f t="shared" si="5"/>
        <v>7.209062821833162</v>
      </c>
      <c r="G40" s="20" t="s">
        <v>49</v>
      </c>
      <c r="H40" s="21" t="s">
        <v>49</v>
      </c>
    </row>
    <row r="41" spans="1:8" ht="15.75" customHeight="1">
      <c r="A41" s="1" t="s">
        <v>10</v>
      </c>
      <c r="B41" s="22">
        <v>5449</v>
      </c>
      <c r="C41" s="22">
        <v>36</v>
      </c>
      <c r="D41" s="23">
        <f t="shared" si="4"/>
        <v>6.606716828775922</v>
      </c>
      <c r="E41" s="22">
        <v>34</v>
      </c>
      <c r="F41" s="23">
        <f t="shared" si="5"/>
        <v>6.239677004955038</v>
      </c>
      <c r="G41" s="20" t="s">
        <v>49</v>
      </c>
      <c r="H41" s="21" t="s">
        <v>49</v>
      </c>
    </row>
    <row r="42" spans="1:8" ht="15.75" customHeight="1">
      <c r="A42" s="1" t="s">
        <v>11</v>
      </c>
      <c r="B42" s="22">
        <v>2971</v>
      </c>
      <c r="C42" s="22">
        <v>23</v>
      </c>
      <c r="D42" s="23">
        <f t="shared" si="4"/>
        <v>7.741501178054527</v>
      </c>
      <c r="E42" s="22">
        <v>34</v>
      </c>
      <c r="F42" s="23">
        <f t="shared" si="5"/>
        <v>11.44395826321104</v>
      </c>
      <c r="G42" s="20" t="s">
        <v>49</v>
      </c>
      <c r="H42" s="21" t="s">
        <v>49</v>
      </c>
    </row>
    <row r="43" spans="1:8" ht="15.75" customHeight="1">
      <c r="A43" s="1" t="s">
        <v>22</v>
      </c>
      <c r="B43" s="22">
        <v>25485</v>
      </c>
      <c r="C43" s="22">
        <v>234</v>
      </c>
      <c r="D43" s="23">
        <f t="shared" si="4"/>
        <v>9.181871689228958</v>
      </c>
      <c r="E43" s="22">
        <v>204</v>
      </c>
      <c r="F43" s="23">
        <f t="shared" si="5"/>
        <v>8.004708652148322</v>
      </c>
      <c r="G43" s="20" t="s">
        <v>49</v>
      </c>
      <c r="H43" s="21" t="s">
        <v>49</v>
      </c>
    </row>
    <row r="44" spans="1:8" ht="15.75" customHeight="1">
      <c r="A44" s="31"/>
      <c r="B44" s="31"/>
      <c r="C44" s="32"/>
      <c r="D44" s="32"/>
      <c r="E44" s="32"/>
      <c r="F44" s="32"/>
      <c r="G44" s="32"/>
      <c r="H44" s="32"/>
    </row>
    <row r="45" spans="1:8" ht="15.75" customHeight="1">
      <c r="A45" s="1" t="s">
        <v>12</v>
      </c>
      <c r="B45" s="20">
        <f>SUM(B46:B47)</f>
        <v>1546</v>
      </c>
      <c r="C45" s="20">
        <f>SUM(C46:C47)</f>
        <v>3</v>
      </c>
      <c r="D45" s="17">
        <f>C45/B45*1000</f>
        <v>1.9404915912031049</v>
      </c>
      <c r="E45" s="20">
        <f>SUM(E46:E47)</f>
        <v>29</v>
      </c>
      <c r="F45" s="17">
        <f>E45/B45*1000</f>
        <v>18.758085381630014</v>
      </c>
      <c r="G45" s="20" t="s">
        <v>49</v>
      </c>
      <c r="H45" s="21" t="s">
        <v>49</v>
      </c>
    </row>
    <row r="46" spans="1:8" ht="15.75" customHeight="1">
      <c r="A46" s="1" t="s">
        <v>13</v>
      </c>
      <c r="B46" s="20">
        <v>876</v>
      </c>
      <c r="C46" s="20">
        <v>3</v>
      </c>
      <c r="D46" s="17">
        <f>C46/B46*1000</f>
        <v>3.4246575342465753</v>
      </c>
      <c r="E46" s="20">
        <v>14</v>
      </c>
      <c r="F46" s="17">
        <f>E46/B46*1000</f>
        <v>15.981735159817351</v>
      </c>
      <c r="G46" s="20" t="s">
        <v>49</v>
      </c>
      <c r="H46" s="21" t="s">
        <v>49</v>
      </c>
    </row>
    <row r="47" spans="1:8" ht="15.75" customHeight="1">
      <c r="A47" s="1" t="s">
        <v>14</v>
      </c>
      <c r="B47" s="20">
        <v>670</v>
      </c>
      <c r="C47" s="20" t="s">
        <v>49</v>
      </c>
      <c r="D47" s="17" t="s">
        <v>49</v>
      </c>
      <c r="E47" s="20">
        <v>15</v>
      </c>
      <c r="F47" s="17">
        <f>E47/B47*1000</f>
        <v>22.388059701492537</v>
      </c>
      <c r="G47" s="20" t="s">
        <v>49</v>
      </c>
      <c r="H47" s="21" t="s">
        <v>49</v>
      </c>
    </row>
    <row r="48" spans="1:8" ht="15.75" customHeight="1">
      <c r="A48" s="33" t="s">
        <v>50</v>
      </c>
      <c r="B48" s="34"/>
      <c r="C48" s="34"/>
      <c r="D48" s="34"/>
      <c r="E48" s="34"/>
      <c r="F48" s="34"/>
      <c r="G48" s="34"/>
      <c r="H48" s="34"/>
    </row>
    <row r="49" spans="1:8" ht="15.75" customHeight="1">
      <c r="A49" s="41" t="s">
        <v>43</v>
      </c>
      <c r="B49" s="41"/>
      <c r="C49" s="42"/>
      <c r="D49" s="42"/>
      <c r="E49" s="42"/>
      <c r="F49" s="42"/>
      <c r="G49" s="42"/>
      <c r="H49" s="42"/>
    </row>
    <row r="50" spans="1:8" ht="15.75" customHeight="1">
      <c r="A50" s="41" t="s">
        <v>42</v>
      </c>
      <c r="B50" s="41"/>
      <c r="C50" s="41"/>
      <c r="D50" s="41"/>
      <c r="E50" s="41"/>
      <c r="F50" s="41"/>
      <c r="G50" s="41"/>
      <c r="H50" s="41"/>
    </row>
    <row r="51" spans="1:8" ht="15.75" customHeight="1">
      <c r="A51" s="35" t="s">
        <v>38</v>
      </c>
      <c r="B51" s="35"/>
      <c r="C51" s="35"/>
      <c r="D51" s="35"/>
      <c r="E51" s="35"/>
      <c r="F51" s="35"/>
      <c r="G51" s="35"/>
      <c r="H51" s="35"/>
    </row>
  </sheetData>
  <sheetProtection password="CA78" sheet="1" formatCells="0" formatColumns="0" formatRows="0" insertColumns="0" insertRows="0"/>
  <mergeCells count="16">
    <mergeCell ref="A48:H48"/>
    <mergeCell ref="A51:H51"/>
    <mergeCell ref="G2:H2"/>
    <mergeCell ref="A2:A3"/>
    <mergeCell ref="A33:H33"/>
    <mergeCell ref="A49:H49"/>
    <mergeCell ref="A50:H50"/>
    <mergeCell ref="B2:B3"/>
    <mergeCell ref="A1:H1"/>
    <mergeCell ref="A23:H23"/>
    <mergeCell ref="A7:H7"/>
    <mergeCell ref="A26:H26"/>
    <mergeCell ref="A44:H44"/>
    <mergeCell ref="A36:H36"/>
    <mergeCell ref="C2:D2"/>
    <mergeCell ref="E2:F2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1" r:id="rId1"/>
  <headerFooter scaleWithDoc="0" alignWithMargins="0">
    <oddFooter>&amp;C&amp;12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2009-03-02T06:23:20Z</cp:lastPrinted>
  <dcterms:created xsi:type="dcterms:W3CDTF">2000-03-14T06:11:22Z</dcterms:created>
  <dcterms:modified xsi:type="dcterms:W3CDTF">2011-05-06T04:40:13Z</dcterms:modified>
  <cp:category/>
  <cp:version/>
  <cp:contentType/>
  <cp:contentStatus/>
</cp:coreProperties>
</file>