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<sst xmlns="http://schemas.openxmlformats.org/spreadsheetml/2006/main" count="143" uniqueCount="53">
  <si>
    <t>(13)兄弟姉妹のみから成る世帯</t>
  </si>
  <si>
    <t>(14)他に分類されない親族世帯</t>
  </si>
  <si>
    <t>①夫婦と夫の親から成る世帯</t>
  </si>
  <si>
    <t>②夫婦と妻の親から成る世帯</t>
  </si>
  <si>
    <t>①夫婦、子供と夫の親から成る世帯</t>
  </si>
  <si>
    <t>②夫婦、子供と妻の親から成る世帯</t>
  </si>
  <si>
    <t>①夫婦、夫の親と他の親族から成る世帯</t>
  </si>
  <si>
    <t>②夫婦、妻の親と他の親族から成る世帯</t>
  </si>
  <si>
    <t>①夫婦、子供、夫の親と他の親族から成る世帯</t>
  </si>
  <si>
    <t>②夫婦、子供、妻の親と他の親族から成る世帯</t>
  </si>
  <si>
    <t>※夫の親か妻の親か特定できない場合を含む。</t>
  </si>
  <si>
    <t>（再掲）18歳未満親族の　　　　   いる一般世帯</t>
  </si>
  <si>
    <t>18歳未満　　　　親族人員</t>
  </si>
  <si>
    <t>６歳未満　　　親族人員</t>
  </si>
  <si>
    <t>親族人員</t>
  </si>
  <si>
    <t>世帯人員</t>
  </si>
  <si>
    <t>※旧甲府市分のみの集計</t>
  </si>
  <si>
    <t>11　世帯の家族類型（22区分）別一般世帯数、一般世帯人員、親族人員及び１世帯当たり親族人員（6歳未満・18歳未満親族のいる一般世帯、</t>
  </si>
  <si>
    <t>　　 親族のみから成る一般世帯及び３世代世帯並びに母子世帯及び父子世帯ー特掲）</t>
  </si>
  <si>
    <t>世帯の家族類型　　　　　　　　　　（22区分）</t>
  </si>
  <si>
    <t>一般　　世帯数</t>
  </si>
  <si>
    <t>一般世帯人員</t>
  </si>
  <si>
    <t>1世帯当たり親族人員</t>
  </si>
  <si>
    <t>（再掲）6歳未満親族の　　　　　いる一般世帯</t>
  </si>
  <si>
    <t>（再掲）親族のみから成る一般世帯</t>
  </si>
  <si>
    <t>（再掲）3世代世帯</t>
  </si>
  <si>
    <t>世帯数</t>
  </si>
  <si>
    <t>総          数</t>
  </si>
  <si>
    <r>
      <t>Ａ</t>
    </r>
    <r>
      <rPr>
        <sz val="14"/>
        <rFont val="ＭＳ Ｐゴシック"/>
        <family val="3"/>
      </rPr>
      <t>親族世帯</t>
    </r>
  </si>
  <si>
    <r>
      <t>Ⅰ</t>
    </r>
    <r>
      <rPr>
        <sz val="14"/>
        <rFont val="ＭＳ Ｐゴシック"/>
        <family val="3"/>
      </rPr>
      <t>核家族世帯</t>
    </r>
  </si>
  <si>
    <t>-</t>
  </si>
  <si>
    <t>(1)夫婦のみの世帯</t>
  </si>
  <si>
    <t>-</t>
  </si>
  <si>
    <t>(2)夫婦と子供から成る世帯</t>
  </si>
  <si>
    <t>(3)男親と子供から成る世帯</t>
  </si>
  <si>
    <t>(4)女親と子供から成る世帯</t>
  </si>
  <si>
    <r>
      <t>Ⅱ</t>
    </r>
    <r>
      <rPr>
        <sz val="14"/>
        <rFont val="ＭＳ Ｐゴシック"/>
        <family val="3"/>
      </rPr>
      <t>その他の親族世帯</t>
    </r>
  </si>
  <si>
    <t>(5)夫婦と両親から成る世帯</t>
  </si>
  <si>
    <t>-</t>
  </si>
  <si>
    <t>(6)夫婦とひとり親から成る世帯</t>
  </si>
  <si>
    <t>(7)夫婦、子供と両親から成る世帯※</t>
  </si>
  <si>
    <t>(8)夫婦、子供とひとり親から成る世帯※</t>
  </si>
  <si>
    <t>(9)夫婦と他の親族（親､子供を含まない）から成る世帯</t>
  </si>
  <si>
    <t>(10)夫婦、子供と他の親族（親を含まない）から成る世帯</t>
  </si>
  <si>
    <t>(11)夫婦、親と他の親族（子供を含まない）から成る世帯※</t>
  </si>
  <si>
    <t>(12)夫婦、子供、親と他の親族から成る世帯※</t>
  </si>
  <si>
    <r>
      <t>Ｂ</t>
    </r>
    <r>
      <rPr>
        <sz val="14"/>
        <rFont val="ＭＳ Ｐゴシック"/>
        <family val="3"/>
      </rPr>
      <t>非親族世帯</t>
    </r>
  </si>
  <si>
    <r>
      <t>Ｃ</t>
    </r>
    <r>
      <rPr>
        <sz val="14"/>
        <rFont val="ＭＳ Ｐゴシック"/>
        <family val="3"/>
      </rPr>
      <t>単独世帯</t>
    </r>
  </si>
  <si>
    <t>　（ 再掲 ）</t>
  </si>
  <si>
    <t>母子世帯</t>
  </si>
  <si>
    <t>-</t>
  </si>
  <si>
    <t>父子世帯</t>
  </si>
  <si>
    <t>（資料）総務省統計局 平成17年「国勢調査報告」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</si>
</sst>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\(#,##0\)"/>
    <numFmt numFmtId="179" formatCode="0.00_ "/>
    <numFmt numFmtId="180" formatCode="#,##0.00_ "/>
    <numFmt numFmtId="181" formatCode="0.00_);[Red]\(0.00\)"/>
    <numFmt numFmtId="182" formatCode="#,##0.00_);[Red]\(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5"/>
      <name val="ＭＳ Ｐゴシック"/>
      <family val="3"/>
    </font>
    <font>
      <b/>
      <sz val="14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distributed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distributed" vertical="center" wrapText="1"/>
      <protection/>
    </xf>
    <xf numFmtId="0" fontId="4" fillId="0" borderId="10" xfId="0" applyFont="1" applyBorder="1" applyAlignment="1" applyProtection="1">
      <alignment horizontal="distributed" vertical="center"/>
      <protection/>
    </xf>
    <xf numFmtId="178" fontId="2" fillId="0" borderId="10" xfId="0" applyNumberFormat="1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distributed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182" fontId="2" fillId="0" borderId="0" xfId="0" applyNumberFormat="1" applyFont="1" applyAlignment="1" applyProtection="1">
      <alignment/>
      <protection locked="0"/>
    </xf>
    <xf numFmtId="178" fontId="5" fillId="0" borderId="10" xfId="0" applyNumberFormat="1" applyFont="1" applyBorder="1" applyAlignment="1" applyProtection="1">
      <alignment vertical="center" wrapText="1"/>
      <protection/>
    </xf>
    <xf numFmtId="178" fontId="6" fillId="0" borderId="10" xfId="0" applyNumberFormat="1" applyFont="1" applyBorder="1" applyAlignment="1" applyProtection="1">
      <alignment vertical="center" wrapText="1"/>
      <protection/>
    </xf>
    <xf numFmtId="176" fontId="2" fillId="0" borderId="10" xfId="0" applyNumberFormat="1" applyFont="1" applyBorder="1" applyAlignment="1" applyProtection="1">
      <alignment vertical="center"/>
      <protection/>
    </xf>
    <xf numFmtId="182" fontId="2" fillId="0" borderId="10" xfId="0" applyNumberFormat="1" applyFont="1" applyBorder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horizontal="right" vertical="center"/>
      <protection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2" fillId="0" borderId="10" xfId="0" applyNumberFormat="1" applyFont="1" applyFill="1" applyBorder="1" applyAlignment="1" applyProtection="1">
      <alignment horizontal="right"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181" fontId="3" fillId="0" borderId="13" xfId="0" applyNumberFormat="1" applyFont="1" applyBorder="1" applyAlignment="1" applyProtection="1">
      <alignment vertical="center"/>
      <protection locked="0"/>
    </xf>
    <xf numFmtId="181" fontId="0" fillId="0" borderId="13" xfId="0" applyNumberFormat="1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3" fillId="0" borderId="0" xfId="0" applyNumberFormat="1" applyFont="1" applyAlignment="1" applyProtection="1">
      <alignment vertical="center"/>
      <protection locked="0"/>
    </xf>
    <xf numFmtId="182" fontId="2" fillId="0" borderId="14" xfId="0" applyNumberFormat="1" applyFont="1" applyBorder="1" applyAlignment="1" applyProtection="1">
      <alignment horizontal="center" vertical="center" wrapText="1"/>
      <protection/>
    </xf>
    <xf numFmtId="182" fontId="2" fillId="0" borderId="11" xfId="0" applyNumberFormat="1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O42"/>
  <sheetViews>
    <sheetView tabSelected="1" zoomScale="65" zoomScaleNormal="65" zoomScalePageLayoutView="0" workbookViewId="0" topLeftCell="A1">
      <pane ySplit="4" topLeftCell="A5" activePane="bottomLeft" state="frozen"/>
      <selection pane="topLeft" activeCell="A1" sqref="A1"/>
      <selection pane="bottomLeft" activeCell="A3" sqref="A3:A4"/>
    </sheetView>
  </sheetViews>
  <sheetFormatPr defaultColWidth="9.00390625" defaultRowHeight="13.5"/>
  <cols>
    <col min="1" max="1" width="29.00390625" style="2" customWidth="1"/>
    <col min="2" max="4" width="10.25390625" style="2" customWidth="1"/>
    <col min="5" max="5" width="10.125" style="13" customWidth="1"/>
    <col min="6" max="6" width="10.375" style="2" customWidth="1"/>
    <col min="7" max="10" width="10.25390625" style="2" customWidth="1"/>
    <col min="11" max="11" width="11.625" style="2" customWidth="1"/>
    <col min="12" max="15" width="10.25390625" style="2" customWidth="1"/>
    <col min="16" max="16384" width="9.00390625" style="2" customWidth="1"/>
  </cols>
  <sheetData>
    <row r="1" spans="1:15" s="1" customFormat="1" ht="26.25" customHeight="1">
      <c r="A1" s="36" t="s">
        <v>17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s="1" customFormat="1" ht="23.25" customHeight="1">
      <c r="A2" s="23" t="s">
        <v>18</v>
      </c>
      <c r="B2" s="23"/>
      <c r="C2" s="23"/>
      <c r="D2" s="23"/>
      <c r="E2" s="23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54" customHeight="1">
      <c r="A3" s="25" t="s">
        <v>19</v>
      </c>
      <c r="B3" s="25" t="s">
        <v>20</v>
      </c>
      <c r="C3" s="25" t="s">
        <v>21</v>
      </c>
      <c r="D3" s="25" t="s">
        <v>14</v>
      </c>
      <c r="E3" s="37" t="s">
        <v>22</v>
      </c>
      <c r="F3" s="28" t="s">
        <v>23</v>
      </c>
      <c r="G3" s="39"/>
      <c r="H3" s="29"/>
      <c r="I3" s="28" t="s">
        <v>11</v>
      </c>
      <c r="J3" s="39"/>
      <c r="K3" s="29"/>
      <c r="L3" s="28" t="s">
        <v>24</v>
      </c>
      <c r="M3" s="29"/>
      <c r="N3" s="28" t="s">
        <v>25</v>
      </c>
      <c r="O3" s="29"/>
    </row>
    <row r="4" spans="1:15" ht="75.75" customHeight="1">
      <c r="A4" s="26"/>
      <c r="B4" s="26"/>
      <c r="C4" s="27"/>
      <c r="D4" s="26"/>
      <c r="E4" s="38"/>
      <c r="F4" s="10" t="s">
        <v>26</v>
      </c>
      <c r="G4" s="11" t="s">
        <v>15</v>
      </c>
      <c r="H4" s="11" t="s">
        <v>13</v>
      </c>
      <c r="I4" s="12" t="s">
        <v>26</v>
      </c>
      <c r="J4" s="4" t="s">
        <v>15</v>
      </c>
      <c r="K4" s="4" t="s">
        <v>12</v>
      </c>
      <c r="L4" s="9" t="s">
        <v>26</v>
      </c>
      <c r="M4" s="4" t="s">
        <v>15</v>
      </c>
      <c r="N4" s="9" t="s">
        <v>26</v>
      </c>
      <c r="O4" s="4" t="s">
        <v>15</v>
      </c>
    </row>
    <row r="5" spans="1:15" ht="36.75" customHeight="1">
      <c r="A5" s="5" t="s">
        <v>27</v>
      </c>
      <c r="B5" s="16">
        <f>SUM(B6,B35,B36)</f>
        <v>80695</v>
      </c>
      <c r="C5" s="16">
        <f aca="true" t="shared" si="0" ref="C5:O5">SUM(C6,C35,C36)</f>
        <v>188890</v>
      </c>
      <c r="D5" s="16">
        <f t="shared" si="0"/>
        <v>188445</v>
      </c>
      <c r="E5" s="17">
        <f>SUM(D5/B5)</f>
        <v>2.335274800173493</v>
      </c>
      <c r="F5" s="16">
        <f t="shared" si="0"/>
        <v>7561</v>
      </c>
      <c r="G5" s="16">
        <f t="shared" si="0"/>
        <v>29694</v>
      </c>
      <c r="H5" s="16">
        <f t="shared" si="0"/>
        <v>9726</v>
      </c>
      <c r="I5" s="16">
        <f t="shared" si="0"/>
        <v>18271</v>
      </c>
      <c r="J5" s="16">
        <f t="shared" si="0"/>
        <v>72526</v>
      </c>
      <c r="K5" s="16">
        <f t="shared" si="0"/>
        <v>30766</v>
      </c>
      <c r="L5" s="16">
        <f t="shared" si="0"/>
        <v>80266</v>
      </c>
      <c r="M5" s="16">
        <f t="shared" si="0"/>
        <v>187807</v>
      </c>
      <c r="N5" s="16">
        <f t="shared" si="0"/>
        <v>5393</v>
      </c>
      <c r="O5" s="16">
        <f t="shared" si="0"/>
        <v>26613</v>
      </c>
    </row>
    <row r="6" spans="1:15" ht="36.75" customHeight="1">
      <c r="A6" s="6" t="s">
        <v>28</v>
      </c>
      <c r="B6" s="16">
        <f>SUM(B7,B12)</f>
        <v>52060</v>
      </c>
      <c r="C6" s="16">
        <f>SUM(C7,C12)</f>
        <v>159927</v>
      </c>
      <c r="D6" s="16">
        <f aca="true" t="shared" si="1" ref="D6:O6">SUM(D7,D12)</f>
        <v>159810</v>
      </c>
      <c r="E6" s="17">
        <f aca="true" t="shared" si="2" ref="E6:E39">SUM(D6/B6)</f>
        <v>3.0697272378025358</v>
      </c>
      <c r="F6" s="16">
        <f t="shared" si="1"/>
        <v>7561</v>
      </c>
      <c r="G6" s="16">
        <f t="shared" si="1"/>
        <v>29694</v>
      </c>
      <c r="H6" s="16">
        <f t="shared" si="1"/>
        <v>9726</v>
      </c>
      <c r="I6" s="16">
        <f t="shared" si="1"/>
        <v>18198</v>
      </c>
      <c r="J6" s="16">
        <f t="shared" si="1"/>
        <v>72453</v>
      </c>
      <c r="K6" s="16">
        <f t="shared" si="1"/>
        <v>30693</v>
      </c>
      <c r="L6" s="16">
        <f t="shared" si="1"/>
        <v>51955</v>
      </c>
      <c r="M6" s="16">
        <f t="shared" si="1"/>
        <v>159496</v>
      </c>
      <c r="N6" s="16">
        <f t="shared" si="1"/>
        <v>5393</v>
      </c>
      <c r="O6" s="16">
        <f t="shared" si="1"/>
        <v>26613</v>
      </c>
    </row>
    <row r="7" spans="1:15" ht="36.75" customHeight="1">
      <c r="A7" s="6" t="s">
        <v>29</v>
      </c>
      <c r="B7" s="16">
        <f>SUM(B8:B11)</f>
        <v>44211</v>
      </c>
      <c r="C7" s="16">
        <f aca="true" t="shared" si="3" ref="C7:M7">SUM(C8:C11)</f>
        <v>125818</v>
      </c>
      <c r="D7" s="16">
        <f t="shared" si="3"/>
        <v>125742</v>
      </c>
      <c r="E7" s="17">
        <f t="shared" si="2"/>
        <v>2.844133812852005</v>
      </c>
      <c r="F7" s="16">
        <f t="shared" si="3"/>
        <v>6462</v>
      </c>
      <c r="G7" s="16">
        <f t="shared" si="3"/>
        <v>23777</v>
      </c>
      <c r="H7" s="16">
        <f t="shared" si="3"/>
        <v>8345</v>
      </c>
      <c r="I7" s="16">
        <f t="shared" si="3"/>
        <v>14676</v>
      </c>
      <c r="J7" s="16">
        <f t="shared" si="3"/>
        <v>54211</v>
      </c>
      <c r="K7" s="16">
        <f t="shared" si="3"/>
        <v>24764</v>
      </c>
      <c r="L7" s="16">
        <f t="shared" si="3"/>
        <v>44141</v>
      </c>
      <c r="M7" s="16">
        <f t="shared" si="3"/>
        <v>125564</v>
      </c>
      <c r="N7" s="18" t="s">
        <v>30</v>
      </c>
      <c r="O7" s="18" t="s">
        <v>30</v>
      </c>
    </row>
    <row r="8" spans="1:15" ht="36.75" customHeight="1">
      <c r="A8" s="7" t="s">
        <v>31</v>
      </c>
      <c r="B8" s="19">
        <v>15996</v>
      </c>
      <c r="C8" s="19">
        <v>31999</v>
      </c>
      <c r="D8" s="19">
        <v>31992</v>
      </c>
      <c r="E8" s="17">
        <f t="shared" si="2"/>
        <v>2</v>
      </c>
      <c r="F8" s="20" t="s">
        <v>32</v>
      </c>
      <c r="G8" s="20" t="s">
        <v>32</v>
      </c>
      <c r="H8" s="20" t="s">
        <v>32</v>
      </c>
      <c r="I8" s="20" t="s">
        <v>32</v>
      </c>
      <c r="J8" s="20" t="s">
        <v>32</v>
      </c>
      <c r="K8" s="20" t="s">
        <v>32</v>
      </c>
      <c r="L8" s="20">
        <v>15989</v>
      </c>
      <c r="M8" s="21">
        <v>31978</v>
      </c>
      <c r="N8" s="21" t="s">
        <v>32</v>
      </c>
      <c r="O8" s="21" t="s">
        <v>32</v>
      </c>
    </row>
    <row r="9" spans="1:15" ht="36.75" customHeight="1">
      <c r="A9" s="7" t="s">
        <v>33</v>
      </c>
      <c r="B9" s="19">
        <v>21544</v>
      </c>
      <c r="C9" s="19">
        <v>78068</v>
      </c>
      <c r="D9" s="19">
        <v>78048</v>
      </c>
      <c r="E9" s="17">
        <f t="shared" si="2"/>
        <v>3.62272558484961</v>
      </c>
      <c r="F9" s="19">
        <v>6092</v>
      </c>
      <c r="G9" s="19">
        <v>22763</v>
      </c>
      <c r="H9" s="19">
        <v>7910</v>
      </c>
      <c r="I9" s="19">
        <v>12830</v>
      </c>
      <c r="J9" s="19">
        <v>49138</v>
      </c>
      <c r="K9" s="19">
        <v>21974</v>
      </c>
      <c r="L9" s="19">
        <v>21528</v>
      </c>
      <c r="M9" s="22">
        <v>77992</v>
      </c>
      <c r="N9" s="21" t="s">
        <v>32</v>
      </c>
      <c r="O9" s="21" t="s">
        <v>32</v>
      </c>
    </row>
    <row r="10" spans="1:15" ht="36.75" customHeight="1">
      <c r="A10" s="7" t="s">
        <v>34</v>
      </c>
      <c r="B10" s="19">
        <v>944</v>
      </c>
      <c r="C10" s="19">
        <v>2169</v>
      </c>
      <c r="D10" s="19">
        <v>2152</v>
      </c>
      <c r="E10" s="17">
        <f t="shared" si="2"/>
        <v>2.2796610169491527</v>
      </c>
      <c r="F10" s="19">
        <v>35</v>
      </c>
      <c r="G10" s="19">
        <v>93</v>
      </c>
      <c r="H10" s="19">
        <v>41</v>
      </c>
      <c r="I10" s="19">
        <v>202</v>
      </c>
      <c r="J10" s="19">
        <v>536</v>
      </c>
      <c r="K10" s="19">
        <v>287</v>
      </c>
      <c r="L10" s="19">
        <v>929</v>
      </c>
      <c r="M10" s="22">
        <v>2118</v>
      </c>
      <c r="N10" s="21" t="s">
        <v>32</v>
      </c>
      <c r="O10" s="21" t="s">
        <v>32</v>
      </c>
    </row>
    <row r="11" spans="1:15" ht="36.75" customHeight="1">
      <c r="A11" s="7" t="s">
        <v>35</v>
      </c>
      <c r="B11" s="19">
        <v>5727</v>
      </c>
      <c r="C11" s="19">
        <v>13582</v>
      </c>
      <c r="D11" s="19">
        <v>13550</v>
      </c>
      <c r="E11" s="17">
        <f t="shared" si="2"/>
        <v>2.3659856818578664</v>
      </c>
      <c r="F11" s="19">
        <v>335</v>
      </c>
      <c r="G11" s="19">
        <v>921</v>
      </c>
      <c r="H11" s="19">
        <v>394</v>
      </c>
      <c r="I11" s="19">
        <v>1644</v>
      </c>
      <c r="J11" s="19">
        <v>4537</v>
      </c>
      <c r="K11" s="19">
        <v>2503</v>
      </c>
      <c r="L11" s="19">
        <v>5695</v>
      </c>
      <c r="M11" s="22">
        <v>13476</v>
      </c>
      <c r="N11" s="21" t="s">
        <v>32</v>
      </c>
      <c r="O11" s="21" t="s">
        <v>32</v>
      </c>
    </row>
    <row r="12" spans="1:15" ht="36.75" customHeight="1">
      <c r="A12" s="6" t="s">
        <v>36</v>
      </c>
      <c r="B12" s="22">
        <v>7849</v>
      </c>
      <c r="C12" s="19">
        <v>34109</v>
      </c>
      <c r="D12" s="19">
        <v>34068</v>
      </c>
      <c r="E12" s="17">
        <f t="shared" si="2"/>
        <v>4.340425531914893</v>
      </c>
      <c r="F12" s="19">
        <v>1099</v>
      </c>
      <c r="G12" s="19">
        <v>5917</v>
      </c>
      <c r="H12" s="19">
        <v>1381</v>
      </c>
      <c r="I12" s="19">
        <v>3522</v>
      </c>
      <c r="J12" s="19">
        <v>18242</v>
      </c>
      <c r="K12" s="19">
        <v>5929</v>
      </c>
      <c r="L12" s="19">
        <v>7814</v>
      </c>
      <c r="M12" s="19">
        <v>33932</v>
      </c>
      <c r="N12" s="19">
        <v>5393</v>
      </c>
      <c r="O12" s="19">
        <v>26613</v>
      </c>
    </row>
    <row r="13" spans="1:15" ht="36.75" customHeight="1">
      <c r="A13" s="7" t="s">
        <v>37</v>
      </c>
      <c r="B13" s="16">
        <f>SUM(B14:B15)</f>
        <v>288</v>
      </c>
      <c r="C13" s="16">
        <f>SUM(C14:C15)</f>
        <v>1152</v>
      </c>
      <c r="D13" s="16">
        <f>SUM(D14:D15)</f>
        <v>1152</v>
      </c>
      <c r="E13" s="17">
        <f t="shared" si="2"/>
        <v>4</v>
      </c>
      <c r="F13" s="18" t="s">
        <v>32</v>
      </c>
      <c r="G13" s="18" t="s">
        <v>32</v>
      </c>
      <c r="H13" s="18" t="s">
        <v>32</v>
      </c>
      <c r="I13" s="18" t="s">
        <v>32</v>
      </c>
      <c r="J13" s="18" t="s">
        <v>32</v>
      </c>
      <c r="K13" s="18" t="s">
        <v>32</v>
      </c>
      <c r="L13" s="16">
        <f>SUM(L14:L15)</f>
        <v>288</v>
      </c>
      <c r="M13" s="16">
        <f>SUM(M14:M15)</f>
        <v>1152</v>
      </c>
      <c r="N13" s="18" t="s">
        <v>32</v>
      </c>
      <c r="O13" s="18" t="s">
        <v>32</v>
      </c>
    </row>
    <row r="14" spans="1:15" ht="36.75" customHeight="1">
      <c r="A14" s="7" t="s">
        <v>2</v>
      </c>
      <c r="B14" s="19">
        <v>236</v>
      </c>
      <c r="C14" s="19">
        <v>944</v>
      </c>
      <c r="D14" s="19">
        <v>944</v>
      </c>
      <c r="E14" s="17">
        <f t="shared" si="2"/>
        <v>4</v>
      </c>
      <c r="F14" s="20" t="s">
        <v>38</v>
      </c>
      <c r="G14" s="20" t="s">
        <v>38</v>
      </c>
      <c r="H14" s="20" t="s">
        <v>38</v>
      </c>
      <c r="I14" s="20" t="s">
        <v>38</v>
      </c>
      <c r="J14" s="20" t="s">
        <v>38</v>
      </c>
      <c r="K14" s="20" t="s">
        <v>38</v>
      </c>
      <c r="L14" s="19">
        <v>236</v>
      </c>
      <c r="M14" s="22">
        <v>944</v>
      </c>
      <c r="N14" s="21" t="s">
        <v>38</v>
      </c>
      <c r="O14" s="21" t="s">
        <v>38</v>
      </c>
    </row>
    <row r="15" spans="1:15" ht="36.75" customHeight="1">
      <c r="A15" s="7" t="s">
        <v>3</v>
      </c>
      <c r="B15" s="19">
        <v>52</v>
      </c>
      <c r="C15" s="19">
        <v>208</v>
      </c>
      <c r="D15" s="19">
        <v>208</v>
      </c>
      <c r="E15" s="17">
        <f t="shared" si="2"/>
        <v>4</v>
      </c>
      <c r="F15" s="20" t="s">
        <v>38</v>
      </c>
      <c r="G15" s="20" t="s">
        <v>38</v>
      </c>
      <c r="H15" s="20" t="s">
        <v>38</v>
      </c>
      <c r="I15" s="20" t="s">
        <v>38</v>
      </c>
      <c r="J15" s="20" t="s">
        <v>38</v>
      </c>
      <c r="K15" s="20" t="s">
        <v>38</v>
      </c>
      <c r="L15" s="19">
        <v>52</v>
      </c>
      <c r="M15" s="22">
        <v>208</v>
      </c>
      <c r="N15" s="21" t="s">
        <v>38</v>
      </c>
      <c r="O15" s="21" t="s">
        <v>38</v>
      </c>
    </row>
    <row r="16" spans="1:15" ht="36.75" customHeight="1">
      <c r="A16" s="7" t="s">
        <v>39</v>
      </c>
      <c r="B16" s="16">
        <f>SUM(B17:B18)</f>
        <v>1141</v>
      </c>
      <c r="C16" s="16">
        <f aca="true" t="shared" si="4" ref="C16:M16">SUM(C17:C18)</f>
        <v>3428</v>
      </c>
      <c r="D16" s="16">
        <f t="shared" si="4"/>
        <v>3423</v>
      </c>
      <c r="E16" s="17">
        <f t="shared" si="2"/>
        <v>3</v>
      </c>
      <c r="F16" s="18" t="s">
        <v>38</v>
      </c>
      <c r="G16" s="18" t="s">
        <v>38</v>
      </c>
      <c r="H16" s="18" t="s">
        <v>38</v>
      </c>
      <c r="I16" s="16">
        <f t="shared" si="4"/>
        <v>1</v>
      </c>
      <c r="J16" s="16">
        <f t="shared" si="4"/>
        <v>3</v>
      </c>
      <c r="K16" s="16">
        <f t="shared" si="4"/>
        <v>1</v>
      </c>
      <c r="L16" s="16">
        <f t="shared" si="4"/>
        <v>1137</v>
      </c>
      <c r="M16" s="16">
        <f t="shared" si="4"/>
        <v>3411</v>
      </c>
      <c r="N16" s="18" t="s">
        <v>38</v>
      </c>
      <c r="O16" s="18" t="s">
        <v>38</v>
      </c>
    </row>
    <row r="17" spans="1:15" ht="36.75" customHeight="1">
      <c r="A17" s="7" t="s">
        <v>2</v>
      </c>
      <c r="B17" s="19">
        <v>830</v>
      </c>
      <c r="C17" s="19">
        <v>2493</v>
      </c>
      <c r="D17" s="19">
        <v>2490</v>
      </c>
      <c r="E17" s="17">
        <f t="shared" si="2"/>
        <v>3</v>
      </c>
      <c r="F17" s="20" t="s">
        <v>38</v>
      </c>
      <c r="G17" s="20" t="s">
        <v>38</v>
      </c>
      <c r="H17" s="20" t="s">
        <v>38</v>
      </c>
      <c r="I17" s="20" t="s">
        <v>38</v>
      </c>
      <c r="J17" s="20" t="s">
        <v>38</v>
      </c>
      <c r="K17" s="20" t="s">
        <v>38</v>
      </c>
      <c r="L17" s="19">
        <v>828</v>
      </c>
      <c r="M17" s="22">
        <v>2484</v>
      </c>
      <c r="N17" s="21" t="s">
        <v>38</v>
      </c>
      <c r="O17" s="21" t="s">
        <v>38</v>
      </c>
    </row>
    <row r="18" spans="1:15" ht="36.75" customHeight="1">
      <c r="A18" s="7" t="s">
        <v>3</v>
      </c>
      <c r="B18" s="19">
        <v>311</v>
      </c>
      <c r="C18" s="19">
        <v>935</v>
      </c>
      <c r="D18" s="19">
        <v>933</v>
      </c>
      <c r="E18" s="17">
        <f t="shared" si="2"/>
        <v>3</v>
      </c>
      <c r="F18" s="20" t="s">
        <v>38</v>
      </c>
      <c r="G18" s="20" t="s">
        <v>38</v>
      </c>
      <c r="H18" s="20" t="s">
        <v>38</v>
      </c>
      <c r="I18" s="20">
        <v>1</v>
      </c>
      <c r="J18" s="20">
        <v>3</v>
      </c>
      <c r="K18" s="20">
        <v>1</v>
      </c>
      <c r="L18" s="19">
        <v>309</v>
      </c>
      <c r="M18" s="22">
        <v>927</v>
      </c>
      <c r="N18" s="21" t="s">
        <v>38</v>
      </c>
      <c r="O18" s="21" t="s">
        <v>38</v>
      </c>
    </row>
    <row r="19" spans="1:15" ht="36.75" customHeight="1">
      <c r="A19" s="7" t="s">
        <v>40</v>
      </c>
      <c r="B19" s="16">
        <f>SUM(B20:B21)</f>
        <v>1182</v>
      </c>
      <c r="C19" s="16">
        <f aca="true" t="shared" si="5" ref="C19:O19">SUM(C20:C21)</f>
        <v>6981</v>
      </c>
      <c r="D19" s="16">
        <f t="shared" si="5"/>
        <v>6980</v>
      </c>
      <c r="E19" s="17">
        <f t="shared" si="2"/>
        <v>5.905245346869712</v>
      </c>
      <c r="F19" s="16">
        <f t="shared" si="5"/>
        <v>296</v>
      </c>
      <c r="G19" s="16">
        <f t="shared" si="5"/>
        <v>1745</v>
      </c>
      <c r="H19" s="16">
        <f t="shared" si="5"/>
        <v>385</v>
      </c>
      <c r="I19" s="16">
        <f t="shared" si="5"/>
        <v>904</v>
      </c>
      <c r="J19" s="16">
        <f t="shared" si="5"/>
        <v>5445</v>
      </c>
      <c r="K19" s="16">
        <f t="shared" si="5"/>
        <v>1670</v>
      </c>
      <c r="L19" s="16">
        <f t="shared" si="5"/>
        <v>1181</v>
      </c>
      <c r="M19" s="16">
        <f t="shared" si="5"/>
        <v>6974</v>
      </c>
      <c r="N19" s="16">
        <f t="shared" si="5"/>
        <v>1182</v>
      </c>
      <c r="O19" s="16">
        <f t="shared" si="5"/>
        <v>6981</v>
      </c>
    </row>
    <row r="20" spans="1:15" ht="36.75" customHeight="1">
      <c r="A20" s="7" t="s">
        <v>4</v>
      </c>
      <c r="B20" s="19">
        <v>992</v>
      </c>
      <c r="C20" s="19">
        <v>5861</v>
      </c>
      <c r="D20" s="19">
        <v>5861</v>
      </c>
      <c r="E20" s="17">
        <f t="shared" si="2"/>
        <v>5.908266129032258</v>
      </c>
      <c r="F20" s="20">
        <v>243</v>
      </c>
      <c r="G20" s="19">
        <v>1424</v>
      </c>
      <c r="H20" s="19">
        <v>310</v>
      </c>
      <c r="I20" s="19">
        <v>751</v>
      </c>
      <c r="J20" s="19">
        <v>4527</v>
      </c>
      <c r="K20" s="19">
        <v>1389</v>
      </c>
      <c r="L20" s="19">
        <v>992</v>
      </c>
      <c r="M20" s="19">
        <v>5861</v>
      </c>
      <c r="N20" s="19">
        <v>992</v>
      </c>
      <c r="O20" s="19">
        <v>5861</v>
      </c>
    </row>
    <row r="21" spans="1:15" ht="36.75" customHeight="1">
      <c r="A21" s="7" t="s">
        <v>5</v>
      </c>
      <c r="B21" s="19">
        <v>190</v>
      </c>
      <c r="C21" s="19">
        <v>1120</v>
      </c>
      <c r="D21" s="19">
        <v>1119</v>
      </c>
      <c r="E21" s="17">
        <f t="shared" si="2"/>
        <v>5.889473684210526</v>
      </c>
      <c r="F21" s="20">
        <v>53</v>
      </c>
      <c r="G21" s="19">
        <v>321</v>
      </c>
      <c r="H21" s="19">
        <v>75</v>
      </c>
      <c r="I21" s="19">
        <v>153</v>
      </c>
      <c r="J21" s="19">
        <v>918</v>
      </c>
      <c r="K21" s="19">
        <v>281</v>
      </c>
      <c r="L21" s="19">
        <v>189</v>
      </c>
      <c r="M21" s="19">
        <v>1113</v>
      </c>
      <c r="N21" s="19">
        <v>190</v>
      </c>
      <c r="O21" s="19">
        <v>1120</v>
      </c>
    </row>
    <row r="22" spans="1:15" ht="36.75" customHeight="1">
      <c r="A22" s="7" t="s">
        <v>41</v>
      </c>
      <c r="B22" s="19">
        <v>2696</v>
      </c>
      <c r="C22" s="19">
        <v>12720</v>
      </c>
      <c r="D22" s="19">
        <v>12711</v>
      </c>
      <c r="E22" s="17">
        <f t="shared" si="2"/>
        <v>4.714762611275964</v>
      </c>
      <c r="F22" s="19">
        <v>349</v>
      </c>
      <c r="G22" s="19">
        <v>1739</v>
      </c>
      <c r="H22" s="19">
        <v>442</v>
      </c>
      <c r="I22" s="19">
        <v>1423</v>
      </c>
      <c r="J22" s="19">
        <v>7124</v>
      </c>
      <c r="K22" s="19">
        <v>2472</v>
      </c>
      <c r="L22" s="19">
        <v>2689</v>
      </c>
      <c r="M22" s="19">
        <v>12678</v>
      </c>
      <c r="N22" s="19">
        <v>2696</v>
      </c>
      <c r="O22" s="19">
        <v>12720</v>
      </c>
    </row>
    <row r="23" spans="1:15" ht="36.75" customHeight="1">
      <c r="A23" s="7" t="s">
        <v>4</v>
      </c>
      <c r="B23" s="19">
        <v>2074</v>
      </c>
      <c r="C23" s="19">
        <v>9816</v>
      </c>
      <c r="D23" s="19">
        <v>9812</v>
      </c>
      <c r="E23" s="17">
        <f t="shared" si="2"/>
        <v>4.730954676952749</v>
      </c>
      <c r="F23" s="20">
        <v>250</v>
      </c>
      <c r="G23" s="19">
        <v>1250</v>
      </c>
      <c r="H23" s="19">
        <v>322</v>
      </c>
      <c r="I23" s="19">
        <v>1090</v>
      </c>
      <c r="J23" s="19">
        <v>5473</v>
      </c>
      <c r="K23" s="19">
        <v>1899</v>
      </c>
      <c r="L23" s="19">
        <v>2071</v>
      </c>
      <c r="M23" s="19">
        <v>9799</v>
      </c>
      <c r="N23" s="22">
        <v>2074</v>
      </c>
      <c r="O23" s="22">
        <v>9816</v>
      </c>
    </row>
    <row r="24" spans="1:15" ht="36.75" customHeight="1">
      <c r="A24" s="7" t="s">
        <v>5</v>
      </c>
      <c r="B24" s="19">
        <v>621</v>
      </c>
      <c r="C24" s="19">
        <v>2899</v>
      </c>
      <c r="D24" s="19">
        <v>2894</v>
      </c>
      <c r="E24" s="17">
        <f t="shared" si="2"/>
        <v>4.660225442834139</v>
      </c>
      <c r="F24" s="20">
        <v>99</v>
      </c>
      <c r="G24" s="19">
        <v>489</v>
      </c>
      <c r="H24" s="19">
        <v>120</v>
      </c>
      <c r="I24" s="19">
        <v>333</v>
      </c>
      <c r="J24" s="19">
        <v>1651</v>
      </c>
      <c r="K24" s="19">
        <v>573</v>
      </c>
      <c r="L24" s="19">
        <v>617</v>
      </c>
      <c r="M24" s="19">
        <v>2874</v>
      </c>
      <c r="N24" s="22">
        <v>621</v>
      </c>
      <c r="O24" s="22">
        <v>2899</v>
      </c>
    </row>
    <row r="25" spans="1:15" ht="36.75" customHeight="1">
      <c r="A25" s="14" t="s">
        <v>42</v>
      </c>
      <c r="B25" s="19">
        <v>172</v>
      </c>
      <c r="C25" s="19">
        <v>552</v>
      </c>
      <c r="D25" s="19">
        <v>552</v>
      </c>
      <c r="E25" s="17">
        <f t="shared" si="2"/>
        <v>3.2093023255813953</v>
      </c>
      <c r="F25" s="19">
        <v>9</v>
      </c>
      <c r="G25" s="19">
        <v>37</v>
      </c>
      <c r="H25" s="19">
        <v>10</v>
      </c>
      <c r="I25" s="19">
        <v>46</v>
      </c>
      <c r="J25" s="19">
        <v>162</v>
      </c>
      <c r="K25" s="19">
        <v>63</v>
      </c>
      <c r="L25" s="19">
        <v>172</v>
      </c>
      <c r="M25" s="19">
        <v>552</v>
      </c>
      <c r="N25" s="21" t="s">
        <v>38</v>
      </c>
      <c r="O25" s="21" t="s">
        <v>38</v>
      </c>
    </row>
    <row r="26" spans="1:15" ht="36.75" customHeight="1">
      <c r="A26" s="15" t="s">
        <v>43</v>
      </c>
      <c r="B26" s="19">
        <v>557</v>
      </c>
      <c r="C26" s="19">
        <v>2558</v>
      </c>
      <c r="D26" s="19">
        <v>2556</v>
      </c>
      <c r="E26" s="17">
        <f t="shared" si="2"/>
        <v>4.58886894075404</v>
      </c>
      <c r="F26" s="19">
        <v>141</v>
      </c>
      <c r="G26" s="19">
        <v>676</v>
      </c>
      <c r="H26" s="19">
        <v>160</v>
      </c>
      <c r="I26" s="19">
        <v>416</v>
      </c>
      <c r="J26" s="19">
        <v>1952</v>
      </c>
      <c r="K26" s="19">
        <v>590</v>
      </c>
      <c r="L26" s="19">
        <v>555</v>
      </c>
      <c r="M26" s="19">
        <v>2547</v>
      </c>
      <c r="N26" s="22">
        <v>459</v>
      </c>
      <c r="O26" s="22">
        <v>2120</v>
      </c>
    </row>
    <row r="27" spans="1:15" ht="36.75" customHeight="1">
      <c r="A27" s="15" t="s">
        <v>44</v>
      </c>
      <c r="B27" s="19">
        <v>106</v>
      </c>
      <c r="C27" s="19">
        <v>506</v>
      </c>
      <c r="D27" s="19">
        <v>502</v>
      </c>
      <c r="E27" s="17">
        <f t="shared" si="2"/>
        <v>4.735849056603773</v>
      </c>
      <c r="F27" s="19">
        <v>3</v>
      </c>
      <c r="G27" s="19">
        <v>16</v>
      </c>
      <c r="H27" s="19">
        <v>3</v>
      </c>
      <c r="I27" s="19">
        <v>14</v>
      </c>
      <c r="J27" s="19">
        <v>79</v>
      </c>
      <c r="K27" s="19">
        <v>19</v>
      </c>
      <c r="L27" s="19">
        <v>103</v>
      </c>
      <c r="M27" s="19">
        <v>488</v>
      </c>
      <c r="N27" s="19">
        <v>30</v>
      </c>
      <c r="O27" s="19">
        <v>167</v>
      </c>
    </row>
    <row r="28" spans="1:15" ht="36.75" customHeight="1">
      <c r="A28" s="7" t="s">
        <v>6</v>
      </c>
      <c r="B28" s="19">
        <v>72</v>
      </c>
      <c r="C28" s="19">
        <v>346</v>
      </c>
      <c r="D28" s="19">
        <v>343</v>
      </c>
      <c r="E28" s="17">
        <f t="shared" si="2"/>
        <v>4.763888888888889</v>
      </c>
      <c r="F28" s="20">
        <v>1</v>
      </c>
      <c r="G28" s="20">
        <v>4</v>
      </c>
      <c r="H28" s="20">
        <v>1</v>
      </c>
      <c r="I28" s="19">
        <v>9</v>
      </c>
      <c r="J28" s="19">
        <v>51</v>
      </c>
      <c r="K28" s="19">
        <v>11</v>
      </c>
      <c r="L28" s="19">
        <v>70</v>
      </c>
      <c r="M28" s="19">
        <v>334</v>
      </c>
      <c r="N28" s="22">
        <v>20</v>
      </c>
      <c r="O28" s="22">
        <v>110</v>
      </c>
    </row>
    <row r="29" spans="1:15" ht="36.75" customHeight="1">
      <c r="A29" s="7" t="s">
        <v>7</v>
      </c>
      <c r="B29" s="19">
        <v>28</v>
      </c>
      <c r="C29" s="19">
        <v>125</v>
      </c>
      <c r="D29" s="19">
        <v>125</v>
      </c>
      <c r="E29" s="17">
        <f t="shared" si="2"/>
        <v>4.464285714285714</v>
      </c>
      <c r="F29" s="20">
        <v>1</v>
      </c>
      <c r="G29" s="20">
        <v>4</v>
      </c>
      <c r="H29" s="20">
        <v>1</v>
      </c>
      <c r="I29" s="20">
        <v>3</v>
      </c>
      <c r="J29" s="20">
        <v>12</v>
      </c>
      <c r="K29" s="20">
        <v>3</v>
      </c>
      <c r="L29" s="19">
        <v>28</v>
      </c>
      <c r="M29" s="19">
        <v>125</v>
      </c>
      <c r="N29" s="22">
        <v>7</v>
      </c>
      <c r="O29" s="22">
        <v>36</v>
      </c>
    </row>
    <row r="30" spans="1:15" ht="36.75" customHeight="1">
      <c r="A30" s="7" t="s">
        <v>45</v>
      </c>
      <c r="B30" s="19">
        <v>328</v>
      </c>
      <c r="C30" s="19">
        <v>2134</v>
      </c>
      <c r="D30" s="19">
        <v>2131</v>
      </c>
      <c r="E30" s="17">
        <f t="shared" si="2"/>
        <v>6.496951219512195</v>
      </c>
      <c r="F30" s="19">
        <v>190</v>
      </c>
      <c r="G30" s="19">
        <v>1269</v>
      </c>
      <c r="H30" s="19">
        <v>249</v>
      </c>
      <c r="I30" s="19">
        <v>287</v>
      </c>
      <c r="J30" s="19">
        <v>1897</v>
      </c>
      <c r="K30" s="19">
        <v>504</v>
      </c>
      <c r="L30" s="19">
        <v>326</v>
      </c>
      <c r="M30" s="19">
        <v>2121</v>
      </c>
      <c r="N30" s="19">
        <v>328</v>
      </c>
      <c r="O30" s="19">
        <v>2134</v>
      </c>
    </row>
    <row r="31" spans="1:15" ht="36.75" customHeight="1">
      <c r="A31" s="7" t="s">
        <v>8</v>
      </c>
      <c r="B31" s="19">
        <v>250</v>
      </c>
      <c r="C31" s="19">
        <v>1632</v>
      </c>
      <c r="D31" s="19">
        <v>1629</v>
      </c>
      <c r="E31" s="17">
        <f t="shared" si="2"/>
        <v>6.516</v>
      </c>
      <c r="F31" s="19">
        <v>140</v>
      </c>
      <c r="G31" s="19">
        <v>934</v>
      </c>
      <c r="H31" s="19">
        <v>181</v>
      </c>
      <c r="I31" s="19">
        <v>222</v>
      </c>
      <c r="J31" s="19">
        <v>1470</v>
      </c>
      <c r="K31" s="19">
        <v>389</v>
      </c>
      <c r="L31" s="19">
        <v>248</v>
      </c>
      <c r="M31" s="19">
        <v>1619</v>
      </c>
      <c r="N31" s="22">
        <v>250</v>
      </c>
      <c r="O31" s="22">
        <v>1632</v>
      </c>
    </row>
    <row r="32" spans="1:15" ht="36.75" customHeight="1">
      <c r="A32" s="7" t="s">
        <v>9</v>
      </c>
      <c r="B32" s="19">
        <v>68</v>
      </c>
      <c r="C32" s="19">
        <v>442</v>
      </c>
      <c r="D32" s="19">
        <v>442</v>
      </c>
      <c r="E32" s="17">
        <f t="shared" si="2"/>
        <v>6.5</v>
      </c>
      <c r="F32" s="19">
        <v>48</v>
      </c>
      <c r="G32" s="19">
        <v>323</v>
      </c>
      <c r="H32" s="19">
        <v>66</v>
      </c>
      <c r="I32" s="19">
        <v>60</v>
      </c>
      <c r="J32" s="19">
        <v>396</v>
      </c>
      <c r="K32" s="19">
        <v>109</v>
      </c>
      <c r="L32" s="19">
        <v>68</v>
      </c>
      <c r="M32" s="19">
        <v>442</v>
      </c>
      <c r="N32" s="22">
        <v>68</v>
      </c>
      <c r="O32" s="22">
        <v>442</v>
      </c>
    </row>
    <row r="33" spans="1:15" ht="36.75" customHeight="1">
      <c r="A33" s="7" t="s">
        <v>0</v>
      </c>
      <c r="B33" s="19">
        <v>418</v>
      </c>
      <c r="C33" s="19">
        <v>876</v>
      </c>
      <c r="D33" s="19">
        <v>872</v>
      </c>
      <c r="E33" s="17">
        <f t="shared" si="2"/>
        <v>2.0861244019138754</v>
      </c>
      <c r="F33" s="20" t="s">
        <v>38</v>
      </c>
      <c r="G33" s="20" t="s">
        <v>38</v>
      </c>
      <c r="H33" s="20" t="s">
        <v>38</v>
      </c>
      <c r="I33" s="19">
        <v>12</v>
      </c>
      <c r="J33" s="19">
        <v>28</v>
      </c>
      <c r="K33" s="19">
        <v>15</v>
      </c>
      <c r="L33" s="19">
        <v>414</v>
      </c>
      <c r="M33" s="19">
        <v>863</v>
      </c>
      <c r="N33" s="21" t="s">
        <v>38</v>
      </c>
      <c r="O33" s="21" t="s">
        <v>38</v>
      </c>
    </row>
    <row r="34" spans="1:15" ht="36.75" customHeight="1">
      <c r="A34" s="7" t="s">
        <v>1</v>
      </c>
      <c r="B34" s="19">
        <v>961</v>
      </c>
      <c r="C34" s="19">
        <v>3202</v>
      </c>
      <c r="D34" s="19">
        <v>3189</v>
      </c>
      <c r="E34" s="17">
        <f t="shared" si="2"/>
        <v>3.3184183142559833</v>
      </c>
      <c r="F34" s="19">
        <v>111</v>
      </c>
      <c r="G34" s="19">
        <v>435</v>
      </c>
      <c r="H34" s="19">
        <v>132</v>
      </c>
      <c r="I34" s="19">
        <v>419</v>
      </c>
      <c r="J34" s="19">
        <v>1552</v>
      </c>
      <c r="K34" s="19">
        <v>595</v>
      </c>
      <c r="L34" s="19">
        <v>949</v>
      </c>
      <c r="M34" s="19">
        <v>3146</v>
      </c>
      <c r="N34" s="22">
        <v>698</v>
      </c>
      <c r="O34" s="22">
        <v>2491</v>
      </c>
    </row>
    <row r="35" spans="1:15" ht="36.75" customHeight="1">
      <c r="A35" s="8" t="s">
        <v>46</v>
      </c>
      <c r="B35" s="19">
        <v>324</v>
      </c>
      <c r="C35" s="19">
        <v>652</v>
      </c>
      <c r="D35" s="19">
        <v>324</v>
      </c>
      <c r="E35" s="17">
        <f t="shared" si="2"/>
        <v>1</v>
      </c>
      <c r="F35" s="20" t="s">
        <v>38</v>
      </c>
      <c r="G35" s="20" t="s">
        <v>38</v>
      </c>
      <c r="H35" s="20" t="s">
        <v>38</v>
      </c>
      <c r="I35" s="20" t="s">
        <v>38</v>
      </c>
      <c r="J35" s="20" t="s">
        <v>38</v>
      </c>
      <c r="K35" s="20" t="s">
        <v>38</v>
      </c>
      <c r="L35" s="20" t="s">
        <v>38</v>
      </c>
      <c r="M35" s="20" t="s">
        <v>38</v>
      </c>
      <c r="N35" s="20" t="s">
        <v>38</v>
      </c>
      <c r="O35" s="20" t="s">
        <v>38</v>
      </c>
    </row>
    <row r="36" spans="1:15" ht="36.75" customHeight="1">
      <c r="A36" s="8" t="s">
        <v>47</v>
      </c>
      <c r="B36" s="19">
        <v>28311</v>
      </c>
      <c r="C36" s="19">
        <v>28311</v>
      </c>
      <c r="D36" s="19">
        <v>28311</v>
      </c>
      <c r="E36" s="17">
        <f t="shared" si="2"/>
        <v>1</v>
      </c>
      <c r="F36" s="20" t="s">
        <v>32</v>
      </c>
      <c r="G36" s="20" t="s">
        <v>32</v>
      </c>
      <c r="H36" s="20" t="s">
        <v>32</v>
      </c>
      <c r="I36" s="19">
        <v>73</v>
      </c>
      <c r="J36" s="19">
        <v>73</v>
      </c>
      <c r="K36" s="19">
        <v>73</v>
      </c>
      <c r="L36" s="19">
        <v>28311</v>
      </c>
      <c r="M36" s="19">
        <v>28311</v>
      </c>
      <c r="N36" s="21" t="s">
        <v>32</v>
      </c>
      <c r="O36" s="21" t="s">
        <v>32</v>
      </c>
    </row>
    <row r="37" spans="1:15" ht="25.5" customHeight="1">
      <c r="A37" s="30" t="s">
        <v>48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2"/>
    </row>
    <row r="38" spans="1:15" ht="36.75" customHeight="1">
      <c r="A38" s="3" t="s">
        <v>49</v>
      </c>
      <c r="B38" s="19">
        <v>1202</v>
      </c>
      <c r="C38" s="19">
        <v>3119</v>
      </c>
      <c r="D38" s="19">
        <v>3119</v>
      </c>
      <c r="E38" s="17">
        <f t="shared" si="2"/>
        <v>2.5948419301164725</v>
      </c>
      <c r="F38" s="19">
        <v>241</v>
      </c>
      <c r="G38" s="19">
        <v>658</v>
      </c>
      <c r="H38" s="19">
        <v>283</v>
      </c>
      <c r="I38" s="19">
        <v>1110</v>
      </c>
      <c r="J38" s="19">
        <v>2933</v>
      </c>
      <c r="K38" s="19">
        <v>1730</v>
      </c>
      <c r="L38" s="19">
        <v>1202</v>
      </c>
      <c r="M38" s="19">
        <v>3119</v>
      </c>
      <c r="N38" s="20" t="s">
        <v>50</v>
      </c>
      <c r="O38" s="20" t="s">
        <v>50</v>
      </c>
    </row>
    <row r="39" spans="1:15" ht="36.75" customHeight="1">
      <c r="A39" s="3" t="s">
        <v>51</v>
      </c>
      <c r="B39" s="19">
        <v>158</v>
      </c>
      <c r="C39" s="19">
        <v>391</v>
      </c>
      <c r="D39" s="19">
        <v>391</v>
      </c>
      <c r="E39" s="17">
        <f t="shared" si="2"/>
        <v>2.4746835443037973</v>
      </c>
      <c r="F39" s="19">
        <v>20</v>
      </c>
      <c r="G39" s="19">
        <v>49</v>
      </c>
      <c r="H39" s="19">
        <v>24</v>
      </c>
      <c r="I39" s="19">
        <v>139</v>
      </c>
      <c r="J39" s="19">
        <v>353</v>
      </c>
      <c r="K39" s="19">
        <v>196</v>
      </c>
      <c r="L39" s="19">
        <v>158</v>
      </c>
      <c r="M39" s="19">
        <v>391</v>
      </c>
      <c r="N39" s="20" t="s">
        <v>38</v>
      </c>
      <c r="O39" s="20" t="s">
        <v>38</v>
      </c>
    </row>
    <row r="40" spans="1:15" ht="24" customHeight="1">
      <c r="A40" s="34" t="s">
        <v>10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1:15" ht="24" customHeight="1">
      <c r="A41" s="35" t="s">
        <v>16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1:15" ht="24.75" customHeight="1">
      <c r="A42" s="33" t="s">
        <v>52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</row>
  </sheetData>
  <sheetProtection password="CA78" sheet="1" objects="1" scenarios="1" formatCells="0" formatColumns="0" formatRows="0" insertColumns="0" insertRows="0"/>
  <mergeCells count="15">
    <mergeCell ref="A42:O42"/>
    <mergeCell ref="A40:O40"/>
    <mergeCell ref="A41:O41"/>
    <mergeCell ref="A1:O1"/>
    <mergeCell ref="D3:D4"/>
    <mergeCell ref="E3:E4"/>
    <mergeCell ref="F3:H3"/>
    <mergeCell ref="I3:K3"/>
    <mergeCell ref="L3:M3"/>
    <mergeCell ref="A2:O2"/>
    <mergeCell ref="A3:A4"/>
    <mergeCell ref="B3:B4"/>
    <mergeCell ref="C3:C4"/>
    <mergeCell ref="N3:O3"/>
    <mergeCell ref="A37:O37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50" r:id="rId1"/>
  <headerFooter alignWithMargins="0">
    <oddFooter>&amp;C&amp;22 40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2007-12-06T02:26:47Z</cp:lastPrinted>
  <dcterms:created xsi:type="dcterms:W3CDTF">2000-03-15T05:51:09Z</dcterms:created>
  <dcterms:modified xsi:type="dcterms:W3CDTF">2011-05-06T00:02:44Z</dcterms:modified>
  <cp:category/>
  <cp:version/>
  <cp:contentType/>
  <cp:contentStatus/>
</cp:coreProperties>
</file>