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35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<sst xmlns="http://schemas.openxmlformats.org/spreadsheetml/2006/main" count="58" uniqueCount="26">
  <si>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2　国民健康保険給付状況</t>
  </si>
  <si>
    <t>区　分　／　年　度</t>
  </si>
  <si>
    <t>単位</t>
  </si>
  <si>
    <t>平成19年度</t>
  </si>
  <si>
    <t>平成20年度</t>
  </si>
  <si>
    <t>平成21年度</t>
  </si>
  <si>
    <t>件　　　数</t>
  </si>
  <si>
    <t>件</t>
  </si>
  <si>
    <t>療 養 給 付 費</t>
  </si>
  <si>
    <t>保険者負担額</t>
  </si>
  <si>
    <t>千円</t>
  </si>
  <si>
    <t>A</t>
  </si>
  <si>
    <t>伸　張　率</t>
  </si>
  <si>
    <t>％</t>
  </si>
  <si>
    <t>療　　養　　費</t>
  </si>
  <si>
    <t>B</t>
  </si>
  <si>
    <t>療　養　諸　費</t>
  </si>
  <si>
    <t>A＋B</t>
  </si>
  <si>
    <t>高 額 療 養 費</t>
  </si>
  <si>
    <t>出産育児一時金</t>
  </si>
  <si>
    <t>葬　　祭　　費</t>
  </si>
  <si>
    <t>保 険 給 付 費 合 計</t>
  </si>
  <si>
    <t>伸　　　　張　　　　率</t>
  </si>
  <si>
    <t>※ （　）は、退職者再掲</t>
  </si>
  <si>
    <t>（資料）市民生活部市民生活総室国保年金課調</t>
  </si>
  <si>
    <t>（国民健康保険事業状況報告書）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</si>
</sst>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 "/>
    <numFmt numFmtId="179" formatCode="#,##0.00_);\(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0" xfId="0" applyFont="1" applyAlignment="1" applyProtection="1">
      <alignment/>
      <protection locked="0"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 applyProtection="1">
      <alignment horizontal="center"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176" fontId="4" fillId="0" borderId="10" xfId="60" applyNumberFormat="1" applyFont="1" applyBorder="1" applyAlignment="1" applyProtection="1">
      <alignment vertical="center"/>
      <protection locked="0"/>
    </xf>
    <xf numFmtId="176" fontId="4" fillId="33" borderId="10" xfId="60" applyNumberFormat="1" applyFont="1" applyFill="1" applyBorder="1" applyAlignment="1" applyProtection="1">
      <alignment vertical="center"/>
      <protection locked="0"/>
    </xf>
    <xf numFmtId="176" fontId="4" fillId="0" borderId="10" xfId="6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4" fillId="0" borderId="12" xfId="60" applyFont="1" applyBorder="1" applyAlignment="1">
      <alignment horizontal="center" vertical="center"/>
      <protection/>
    </xf>
    <xf numFmtId="177" fontId="4" fillId="0" borderId="10" xfId="60" applyNumberFormat="1" applyFont="1" applyBorder="1" applyAlignment="1" applyProtection="1">
      <alignment vertical="center"/>
      <protection locked="0"/>
    </xf>
    <xf numFmtId="177" fontId="4" fillId="33" borderId="10" xfId="60" applyNumberFormat="1" applyFont="1" applyFill="1" applyBorder="1" applyAlignment="1" applyProtection="1">
      <alignment vertical="center"/>
      <protection locked="0"/>
    </xf>
    <xf numFmtId="177" fontId="4" fillId="0" borderId="10" xfId="60" applyNumberFormat="1" applyFont="1" applyFill="1" applyBorder="1" applyAlignment="1" applyProtection="1">
      <alignment vertical="center"/>
      <protection locked="0"/>
    </xf>
    <xf numFmtId="178" fontId="4" fillId="0" borderId="10" xfId="60" applyNumberFormat="1" applyFont="1" applyBorder="1" applyAlignment="1" applyProtection="1">
      <alignment vertical="center"/>
      <protection locked="0"/>
    </xf>
    <xf numFmtId="178" fontId="4" fillId="33" borderId="10" xfId="60" applyNumberFormat="1" applyFont="1" applyFill="1" applyBorder="1" applyAlignment="1" applyProtection="1">
      <alignment vertical="center"/>
      <protection/>
    </xf>
    <xf numFmtId="178" fontId="4" fillId="0" borderId="10" xfId="60" applyNumberFormat="1" applyFont="1" applyFill="1" applyBorder="1" applyAlignment="1" applyProtection="1">
      <alignment vertical="center"/>
      <protection/>
    </xf>
    <xf numFmtId="179" fontId="4" fillId="0" borderId="10" xfId="60" applyNumberFormat="1" applyFont="1" applyBorder="1" applyAlignment="1" applyProtection="1">
      <alignment vertical="center"/>
      <protection locked="0"/>
    </xf>
    <xf numFmtId="179" fontId="4" fillId="33" borderId="10" xfId="60" applyNumberFormat="1" applyFont="1" applyFill="1" applyBorder="1" applyAlignment="1" applyProtection="1" quotePrefix="1">
      <alignment horizontal="right" vertical="center"/>
      <protection/>
    </xf>
    <xf numFmtId="179" fontId="4" fillId="0" borderId="10" xfId="60" applyNumberFormat="1" applyFont="1" applyFill="1" applyBorder="1" applyAlignment="1" applyProtection="1" quotePrefix="1">
      <alignment horizontal="right" vertical="center"/>
      <protection/>
    </xf>
    <xf numFmtId="176" fontId="4" fillId="0" borderId="10" xfId="60" applyNumberFormat="1" applyFont="1" applyBorder="1" applyAlignment="1" applyProtection="1">
      <alignment vertical="center"/>
      <protection/>
    </xf>
    <xf numFmtId="176" fontId="4" fillId="33" borderId="10" xfId="60" applyNumberFormat="1" applyFont="1" applyFill="1" applyBorder="1" applyAlignment="1" applyProtection="1">
      <alignment vertical="center"/>
      <protection/>
    </xf>
    <xf numFmtId="176" fontId="4" fillId="0" borderId="10" xfId="60" applyNumberFormat="1" applyFont="1" applyFill="1" applyBorder="1" applyAlignment="1" applyProtection="1">
      <alignment vertical="center"/>
      <protection/>
    </xf>
    <xf numFmtId="177" fontId="4" fillId="0" borderId="10" xfId="60" applyNumberFormat="1" applyFont="1" applyBorder="1" applyAlignment="1" applyProtection="1">
      <alignment vertical="center"/>
      <protection/>
    </xf>
    <xf numFmtId="177" fontId="4" fillId="33" borderId="10" xfId="60" applyNumberFormat="1" applyFont="1" applyFill="1" applyBorder="1" applyAlignment="1" applyProtection="1">
      <alignment vertical="center"/>
      <protection/>
    </xf>
    <xf numFmtId="177" fontId="4" fillId="0" borderId="10" xfId="60" applyNumberFormat="1" applyFont="1" applyFill="1" applyBorder="1" applyAlignment="1" applyProtection="1">
      <alignment vertical="center"/>
      <protection/>
    </xf>
    <xf numFmtId="176" fontId="4" fillId="0" borderId="11" xfId="60" applyNumberFormat="1" applyFont="1" applyBorder="1" applyAlignment="1" applyProtection="1">
      <alignment vertical="center"/>
      <protection locked="0"/>
    </xf>
    <xf numFmtId="176" fontId="4" fillId="33" borderId="11" xfId="60" applyNumberFormat="1" applyFont="1" applyFill="1" applyBorder="1" applyAlignment="1" applyProtection="1">
      <alignment vertical="center"/>
      <protection locked="0"/>
    </xf>
    <xf numFmtId="176" fontId="4" fillId="0" borderId="11" xfId="60" applyNumberFormat="1" applyFont="1" applyFill="1" applyBorder="1" applyAlignment="1" applyProtection="1">
      <alignment vertical="center"/>
      <protection locked="0"/>
    </xf>
    <xf numFmtId="178" fontId="4" fillId="0" borderId="11" xfId="60" applyNumberFormat="1" applyFont="1" applyBorder="1" applyAlignment="1" applyProtection="1">
      <alignment vertical="center"/>
      <protection locked="0"/>
    </xf>
    <xf numFmtId="178" fontId="4" fillId="33" borderId="11" xfId="60" applyNumberFormat="1" applyFont="1" applyFill="1" applyBorder="1" applyAlignment="1" applyProtection="1">
      <alignment vertical="center"/>
      <protection/>
    </xf>
    <xf numFmtId="178" fontId="4" fillId="0" borderId="11" xfId="60" applyNumberFormat="1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 applyProtection="1">
      <alignment horizontal="left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4" fillId="0" borderId="16" xfId="60" applyFont="1" applyBorder="1" applyAlignment="1" applyProtection="1">
      <alignment horizontal="left"/>
      <protection locked="0"/>
    </xf>
    <xf numFmtId="0" fontId="4" fillId="0" borderId="12" xfId="60" applyFont="1" applyBorder="1" applyAlignment="1">
      <alignment horizontal="center" vertical="center"/>
      <protection/>
    </xf>
    <xf numFmtId="0" fontId="4" fillId="0" borderId="10" xfId="60" applyFont="1" applyBorder="1" applyAlignment="1" applyProtection="1">
      <alignment horizontal="center" vertical="center"/>
      <protection locked="0"/>
    </xf>
    <xf numFmtId="0" fontId="4" fillId="0" borderId="17" xfId="60" applyFont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7"/>
  <sheetViews>
    <sheetView tabSelected="1" zoomScaleSheetLayoutView="100" zoomScalePageLayoutView="0" workbookViewId="0" topLeftCell="A1">
      <selection activeCell="C41" sqref="C41"/>
    </sheetView>
  </sheetViews>
  <sheetFormatPr defaultColWidth="9.140625" defaultRowHeight="15"/>
  <cols>
    <col min="1" max="1" width="17.57421875" style="1" customWidth="1"/>
    <col min="2" max="6" width="13.57421875" style="1" customWidth="1"/>
    <col min="7" max="16384" width="9.00390625" style="1" customWidth="1"/>
  </cols>
  <sheetData>
    <row r="1" spans="1:6" s="2" customFormat="1" ht="14.25">
      <c r="A1" s="43" t="s">
        <v>0</v>
      </c>
      <c r="B1" s="43"/>
      <c r="C1" s="43"/>
      <c r="D1" s="43"/>
      <c r="E1" s="43"/>
      <c r="F1" s="43"/>
    </row>
    <row r="2" spans="1:6" s="2" customFormat="1" ht="14.25">
      <c r="A2" s="37" t="s">
        <v>1</v>
      </c>
      <c r="B2" s="38"/>
      <c r="C2" s="3" t="s">
        <v>2</v>
      </c>
      <c r="D2" s="4" t="s">
        <v>3</v>
      </c>
      <c r="E2" s="4" t="s">
        <v>4</v>
      </c>
      <c r="F2" s="4" t="s">
        <v>5</v>
      </c>
    </row>
    <row r="3" spans="1:6" s="9" customFormat="1" ht="14.25">
      <c r="A3" s="35"/>
      <c r="B3" s="33" t="s">
        <v>6</v>
      </c>
      <c r="C3" s="33" t="s">
        <v>7</v>
      </c>
      <c r="D3" s="6">
        <v>826281</v>
      </c>
      <c r="E3" s="7">
        <v>838747</v>
      </c>
      <c r="F3" s="8">
        <v>852848</v>
      </c>
    </row>
    <row r="4" spans="1:6" s="9" customFormat="1" ht="14.25">
      <c r="A4" s="41"/>
      <c r="B4" s="34"/>
      <c r="C4" s="34"/>
      <c r="D4" s="11">
        <v>-249184</v>
      </c>
      <c r="E4" s="12">
        <v>-50345</v>
      </c>
      <c r="F4" s="13">
        <v>-22047</v>
      </c>
    </row>
    <row r="5" spans="1:6" s="9" customFormat="1" ht="14.25">
      <c r="A5" s="10" t="s">
        <v>8</v>
      </c>
      <c r="B5" s="33" t="s">
        <v>9</v>
      </c>
      <c r="C5" s="33" t="s">
        <v>10</v>
      </c>
      <c r="D5" s="6">
        <v>11522835</v>
      </c>
      <c r="E5" s="7">
        <v>11454782</v>
      </c>
      <c r="F5" s="8">
        <v>11829197</v>
      </c>
    </row>
    <row r="6" spans="1:6" s="9" customFormat="1" ht="14.25">
      <c r="A6" s="36" t="s">
        <v>11</v>
      </c>
      <c r="B6" s="34"/>
      <c r="C6" s="34"/>
      <c r="D6" s="11">
        <v>-3451689</v>
      </c>
      <c r="E6" s="12">
        <v>-693132</v>
      </c>
      <c r="F6" s="13">
        <v>-273501</v>
      </c>
    </row>
    <row r="7" spans="1:6" s="9" customFormat="1" ht="14.25">
      <c r="A7" s="36"/>
      <c r="B7" s="33" t="s">
        <v>12</v>
      </c>
      <c r="C7" s="33" t="s">
        <v>13</v>
      </c>
      <c r="D7" s="14">
        <v>102.91574676343964</v>
      </c>
      <c r="E7" s="15">
        <f>E5/D5*100</f>
        <v>99.40940749390232</v>
      </c>
      <c r="F7" s="16">
        <f>F5/E5*100</f>
        <v>103.26863488104794</v>
      </c>
    </row>
    <row r="8" spans="1:6" s="9" customFormat="1" ht="14.25">
      <c r="A8" s="39"/>
      <c r="B8" s="34"/>
      <c r="C8" s="34"/>
      <c r="D8" s="17">
        <v>-105.28529792597948</v>
      </c>
      <c r="E8" s="18">
        <f>(E6/D6*100)*-1</f>
        <v>-20.080951673224327</v>
      </c>
      <c r="F8" s="19">
        <f>(F6/E6*100)*-1</f>
        <v>-39.45871781998234</v>
      </c>
    </row>
    <row r="9" spans="1:6" s="9" customFormat="1" ht="14.25">
      <c r="A9" s="35"/>
      <c r="B9" s="33" t="s">
        <v>6</v>
      </c>
      <c r="C9" s="33" t="s">
        <v>7</v>
      </c>
      <c r="D9" s="6">
        <v>22145</v>
      </c>
      <c r="E9" s="7">
        <v>22447</v>
      </c>
      <c r="F9" s="8">
        <v>22582</v>
      </c>
    </row>
    <row r="10" spans="1:6" s="9" customFormat="1" ht="14.25">
      <c r="A10" s="41"/>
      <c r="B10" s="34"/>
      <c r="C10" s="34"/>
      <c r="D10" s="11">
        <v>-5906</v>
      </c>
      <c r="E10" s="12">
        <v>-2119</v>
      </c>
      <c r="F10" s="13">
        <v>-613</v>
      </c>
    </row>
    <row r="11" spans="1:6" s="9" customFormat="1" ht="14.25">
      <c r="A11" s="10" t="s">
        <v>14</v>
      </c>
      <c r="B11" s="33" t="s">
        <v>9</v>
      </c>
      <c r="C11" s="33" t="s">
        <v>10</v>
      </c>
      <c r="D11" s="6">
        <v>187452</v>
      </c>
      <c r="E11" s="7">
        <v>188823</v>
      </c>
      <c r="F11" s="8">
        <v>188423</v>
      </c>
    </row>
    <row r="12" spans="1:6" s="9" customFormat="1" ht="14.25">
      <c r="A12" s="36" t="s">
        <v>15</v>
      </c>
      <c r="B12" s="34"/>
      <c r="C12" s="34"/>
      <c r="D12" s="11">
        <v>-56508</v>
      </c>
      <c r="E12" s="12">
        <v>-19711</v>
      </c>
      <c r="F12" s="13">
        <v>-4863</v>
      </c>
    </row>
    <row r="13" spans="1:6" s="9" customFormat="1" ht="14.25">
      <c r="A13" s="36"/>
      <c r="B13" s="33" t="s">
        <v>12</v>
      </c>
      <c r="C13" s="33" t="s">
        <v>13</v>
      </c>
      <c r="D13" s="14">
        <v>115.3848994817122</v>
      </c>
      <c r="E13" s="15">
        <f>E11/D11*100</f>
        <v>100.7313872351322</v>
      </c>
      <c r="F13" s="16">
        <f>F11/E11*100</f>
        <v>99.78816139982946</v>
      </c>
    </row>
    <row r="14" spans="1:6" s="9" customFormat="1" ht="14.25">
      <c r="A14" s="39"/>
      <c r="B14" s="34"/>
      <c r="C14" s="34"/>
      <c r="D14" s="17">
        <v>-115.25658807212204</v>
      </c>
      <c r="E14" s="18">
        <f>(E12/D12*100)*-1</f>
        <v>-34.88178664967792</v>
      </c>
      <c r="F14" s="19">
        <f>(F12/E12*100)*-1</f>
        <v>-24.67150322155142</v>
      </c>
    </row>
    <row r="15" spans="1:6" s="9" customFormat="1" ht="14.25">
      <c r="A15" s="35"/>
      <c r="B15" s="33" t="s">
        <v>6</v>
      </c>
      <c r="C15" s="33" t="s">
        <v>7</v>
      </c>
      <c r="D15" s="20">
        <v>848426</v>
      </c>
      <c r="E15" s="21">
        <f aca="true" t="shared" si="0" ref="E15:F18">E3+E9</f>
        <v>861194</v>
      </c>
      <c r="F15" s="22">
        <f t="shared" si="0"/>
        <v>875430</v>
      </c>
    </row>
    <row r="16" spans="1:6" s="9" customFormat="1" ht="14.25">
      <c r="A16" s="41"/>
      <c r="B16" s="34"/>
      <c r="C16" s="34"/>
      <c r="D16" s="23">
        <v>-255090</v>
      </c>
      <c r="E16" s="24">
        <f t="shared" si="0"/>
        <v>-52464</v>
      </c>
      <c r="F16" s="25">
        <f t="shared" si="0"/>
        <v>-22660</v>
      </c>
    </row>
    <row r="17" spans="1:6" s="9" customFormat="1" ht="14.25">
      <c r="A17" s="10" t="s">
        <v>16</v>
      </c>
      <c r="B17" s="33" t="s">
        <v>9</v>
      </c>
      <c r="C17" s="33" t="s">
        <v>10</v>
      </c>
      <c r="D17" s="20">
        <v>11710287</v>
      </c>
      <c r="E17" s="21">
        <f t="shared" si="0"/>
        <v>11643605</v>
      </c>
      <c r="F17" s="22">
        <f t="shared" si="0"/>
        <v>12017620</v>
      </c>
    </row>
    <row r="18" spans="1:6" s="9" customFormat="1" ht="14.25">
      <c r="A18" s="36" t="s">
        <v>17</v>
      </c>
      <c r="B18" s="34"/>
      <c r="C18" s="34"/>
      <c r="D18" s="23">
        <v>-3508197</v>
      </c>
      <c r="E18" s="24">
        <f t="shared" si="0"/>
        <v>-712843</v>
      </c>
      <c r="F18" s="25">
        <f t="shared" si="0"/>
        <v>-278364</v>
      </c>
    </row>
    <row r="19" spans="1:6" s="9" customFormat="1" ht="14.25">
      <c r="A19" s="36"/>
      <c r="B19" s="42" t="s">
        <v>12</v>
      </c>
      <c r="C19" s="33" t="s">
        <v>13</v>
      </c>
      <c r="D19" s="14">
        <v>103.09408491275734</v>
      </c>
      <c r="E19" s="15">
        <f>E17/D17*100</f>
        <v>99.43056903729173</v>
      </c>
      <c r="F19" s="16">
        <f>F17/E17*100</f>
        <v>103.21219244383506</v>
      </c>
    </row>
    <row r="20" spans="1:6" s="9" customFormat="1" ht="14.25">
      <c r="A20" s="39"/>
      <c r="B20" s="42"/>
      <c r="C20" s="34"/>
      <c r="D20" s="17">
        <v>-105.43221927468029</v>
      </c>
      <c r="E20" s="18">
        <f>(E18/D18*100)*-1</f>
        <v>-20.319354927901713</v>
      </c>
      <c r="F20" s="19">
        <f>(F18/E18*100)*-1</f>
        <v>-39.04983285239527</v>
      </c>
    </row>
    <row r="21" spans="1:6" s="9" customFormat="1" ht="14.25">
      <c r="A21" s="35" t="s">
        <v>18</v>
      </c>
      <c r="B21" s="33" t="s">
        <v>6</v>
      </c>
      <c r="C21" s="33" t="s">
        <v>7</v>
      </c>
      <c r="D21" s="6">
        <v>13746</v>
      </c>
      <c r="E21" s="7">
        <v>16304</v>
      </c>
      <c r="F21" s="8">
        <v>17903</v>
      </c>
    </row>
    <row r="22" spans="1:6" s="9" customFormat="1" ht="14.25">
      <c r="A22" s="36"/>
      <c r="B22" s="34"/>
      <c r="C22" s="34"/>
      <c r="D22" s="11">
        <v>-3286</v>
      </c>
      <c r="E22" s="12">
        <v>-1469</v>
      </c>
      <c r="F22" s="13">
        <v>-639</v>
      </c>
    </row>
    <row r="23" spans="1:6" s="9" customFormat="1" ht="14.25">
      <c r="A23" s="36"/>
      <c r="B23" s="33" t="s">
        <v>9</v>
      </c>
      <c r="C23" s="33" t="s">
        <v>10</v>
      </c>
      <c r="D23" s="6">
        <v>1058432</v>
      </c>
      <c r="E23" s="7">
        <v>1182169</v>
      </c>
      <c r="F23" s="8">
        <v>1283795</v>
      </c>
    </row>
    <row r="24" spans="1:6" s="9" customFormat="1" ht="14.25">
      <c r="A24" s="36"/>
      <c r="B24" s="34"/>
      <c r="C24" s="34"/>
      <c r="D24" s="11">
        <v>-211872</v>
      </c>
      <c r="E24" s="12">
        <v>-85962</v>
      </c>
      <c r="F24" s="13">
        <v>-39226</v>
      </c>
    </row>
    <row r="25" spans="1:6" s="9" customFormat="1" ht="14.25">
      <c r="A25" s="36"/>
      <c r="B25" s="33" t="s">
        <v>12</v>
      </c>
      <c r="C25" s="33" t="s">
        <v>13</v>
      </c>
      <c r="D25" s="14">
        <v>99.98545229201973</v>
      </c>
      <c r="E25" s="15">
        <f>E23/D23*100</f>
        <v>111.69059514451567</v>
      </c>
      <c r="F25" s="16">
        <f>F23/E23*100</f>
        <v>108.59657121782081</v>
      </c>
    </row>
    <row r="26" spans="1:6" s="9" customFormat="1" ht="14.25">
      <c r="A26" s="39"/>
      <c r="B26" s="34"/>
      <c r="C26" s="34"/>
      <c r="D26" s="17">
        <v>-96.50812160081625</v>
      </c>
      <c r="E26" s="18">
        <f>(E24/D24*100)*-1</f>
        <v>-40.57260987766199</v>
      </c>
      <c r="F26" s="19">
        <f>(F24/E24*100)*-1</f>
        <v>-45.63179079127987</v>
      </c>
    </row>
    <row r="27" spans="1:6" s="9" customFormat="1" ht="14.25">
      <c r="A27" s="35" t="s">
        <v>19</v>
      </c>
      <c r="B27" s="5" t="s">
        <v>6</v>
      </c>
      <c r="C27" s="5" t="s">
        <v>7</v>
      </c>
      <c r="D27" s="26">
        <v>291</v>
      </c>
      <c r="E27" s="27">
        <v>349</v>
      </c>
      <c r="F27" s="28">
        <v>264</v>
      </c>
    </row>
    <row r="28" spans="1:6" s="9" customFormat="1" ht="14.25">
      <c r="A28" s="36"/>
      <c r="B28" s="5" t="s">
        <v>9</v>
      </c>
      <c r="C28" s="5" t="s">
        <v>10</v>
      </c>
      <c r="D28" s="26">
        <v>101800</v>
      </c>
      <c r="E28" s="27">
        <v>123590</v>
      </c>
      <c r="F28" s="28">
        <v>104350</v>
      </c>
    </row>
    <row r="29" spans="1:6" s="9" customFormat="1" ht="14.25">
      <c r="A29" s="36"/>
      <c r="B29" s="5" t="s">
        <v>12</v>
      </c>
      <c r="C29" s="5" t="s">
        <v>13</v>
      </c>
      <c r="D29" s="29">
        <v>97.64988009592327</v>
      </c>
      <c r="E29" s="30">
        <f>E28/D28*100</f>
        <v>121.40471512770137</v>
      </c>
      <c r="F29" s="31">
        <f>F28/E28*100</f>
        <v>84.43239744315883</v>
      </c>
    </row>
    <row r="30" spans="1:6" s="9" customFormat="1" ht="14.25">
      <c r="A30" s="35" t="s">
        <v>20</v>
      </c>
      <c r="B30" s="5" t="s">
        <v>6</v>
      </c>
      <c r="C30" s="5" t="s">
        <v>7</v>
      </c>
      <c r="D30" s="26">
        <v>1288</v>
      </c>
      <c r="E30" s="27">
        <v>321</v>
      </c>
      <c r="F30" s="28">
        <v>308</v>
      </c>
    </row>
    <row r="31" spans="1:6" s="9" customFormat="1" ht="14.25">
      <c r="A31" s="36"/>
      <c r="B31" s="5" t="s">
        <v>9</v>
      </c>
      <c r="C31" s="5" t="s">
        <v>10</v>
      </c>
      <c r="D31" s="26">
        <v>77280</v>
      </c>
      <c r="E31" s="27">
        <v>19260</v>
      </c>
      <c r="F31" s="28">
        <v>18480</v>
      </c>
    </row>
    <row r="32" spans="1:6" s="9" customFormat="1" ht="14.25">
      <c r="A32" s="36"/>
      <c r="B32" s="4" t="s">
        <v>12</v>
      </c>
      <c r="C32" s="5" t="s">
        <v>13</v>
      </c>
      <c r="D32" s="29">
        <v>97.46500189178964</v>
      </c>
      <c r="E32" s="30">
        <f>E31/D31*100</f>
        <v>24.922360248447205</v>
      </c>
      <c r="F32" s="31">
        <f>F31/E31*100</f>
        <v>95.95015576323988</v>
      </c>
    </row>
    <row r="33" spans="1:6" s="9" customFormat="1" ht="14.25">
      <c r="A33" s="37" t="s">
        <v>21</v>
      </c>
      <c r="B33" s="38"/>
      <c r="C33" s="3" t="s">
        <v>10</v>
      </c>
      <c r="D33" s="20">
        <v>12947799</v>
      </c>
      <c r="E33" s="21">
        <f>E17+E23+E28+E31</f>
        <v>12968624</v>
      </c>
      <c r="F33" s="22">
        <f>F17+F23+F28+F31</f>
        <v>13424245</v>
      </c>
    </row>
    <row r="34" spans="1:6" s="9" customFormat="1" ht="14.25">
      <c r="A34" s="37" t="s">
        <v>22</v>
      </c>
      <c r="B34" s="38"/>
      <c r="C34" s="3" t="s">
        <v>13</v>
      </c>
      <c r="D34" s="14">
        <v>102.75247260903355</v>
      </c>
      <c r="E34" s="15">
        <f>E33/D33*100</f>
        <v>100.16083814708585</v>
      </c>
      <c r="F34" s="16">
        <f>F33/E33*100</f>
        <v>103.51325630228774</v>
      </c>
    </row>
    <row r="35" spans="1:6" s="9" customFormat="1" ht="14.25">
      <c r="A35" s="40" t="s">
        <v>23</v>
      </c>
      <c r="B35" s="40"/>
      <c r="C35" s="40"/>
      <c r="D35" s="40"/>
      <c r="E35" s="40"/>
      <c r="F35" s="40"/>
    </row>
    <row r="36" spans="1:6" s="2" customFormat="1" ht="15" customHeight="1">
      <c r="A36" s="32" t="s">
        <v>24</v>
      </c>
      <c r="B36" s="32"/>
      <c r="C36" s="32"/>
      <c r="D36" s="32"/>
      <c r="E36" s="32"/>
      <c r="F36" s="32"/>
    </row>
    <row r="37" spans="1:6" s="9" customFormat="1" ht="14.25">
      <c r="A37" s="32" t="s">
        <v>25</v>
      </c>
      <c r="B37" s="32"/>
      <c r="C37" s="32"/>
      <c r="D37" s="32"/>
      <c r="E37" s="32"/>
      <c r="F37" s="32"/>
    </row>
  </sheetData>
  <sheetProtection password="CA78" sheet="1"/>
  <mergeCells count="40">
    <mergeCell ref="C7:C8"/>
    <mergeCell ref="C13:C14"/>
    <mergeCell ref="A1:F1"/>
    <mergeCell ref="A2:B2"/>
    <mergeCell ref="A3:A4"/>
    <mergeCell ref="B3:B4"/>
    <mergeCell ref="C3:C4"/>
    <mergeCell ref="B5:B6"/>
    <mergeCell ref="C5:C6"/>
    <mergeCell ref="A6:A8"/>
    <mergeCell ref="B7:B8"/>
    <mergeCell ref="A18:A20"/>
    <mergeCell ref="B19:B20"/>
    <mergeCell ref="C19:C20"/>
    <mergeCell ref="A9:A10"/>
    <mergeCell ref="B9:B10"/>
    <mergeCell ref="C9:C10"/>
    <mergeCell ref="B11:B12"/>
    <mergeCell ref="C11:C12"/>
    <mergeCell ref="A12:A14"/>
    <mergeCell ref="B13:B14"/>
    <mergeCell ref="B21:B22"/>
    <mergeCell ref="C21:C22"/>
    <mergeCell ref="B23:B24"/>
    <mergeCell ref="C23:C24"/>
    <mergeCell ref="A35:F35"/>
    <mergeCell ref="A15:A16"/>
    <mergeCell ref="B15:B16"/>
    <mergeCell ref="C15:C16"/>
    <mergeCell ref="B17:B18"/>
    <mergeCell ref="C17:C18"/>
    <mergeCell ref="A36:F36"/>
    <mergeCell ref="A37:F37"/>
    <mergeCell ref="B25:B26"/>
    <mergeCell ref="C25:C26"/>
    <mergeCell ref="A27:A29"/>
    <mergeCell ref="A30:A32"/>
    <mergeCell ref="A33:B33"/>
    <mergeCell ref="A34:B34"/>
    <mergeCell ref="A21:A2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2009-05-14T04:33:46Z</dcterms:created>
  <dcterms:modified xsi:type="dcterms:W3CDTF">2011-05-06T05:45:09Z</dcterms:modified>
  <cp:category/>
  <cp:version/>
  <cp:contentType/>
  <cp:contentStatus/>
</cp:coreProperties>
</file>