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7875" windowHeight="5385" activeTab="0"/>
  </bookViews>
  <sheets>
    <sheet name="Sheet1" sheetId="1" r:id="rId1"/>
  </sheets>
  <definedNames>
    <definedName name="_xlnm.Print_Area" localSheetId="0">'Sheet1'!$A$1:$J$37</definedName>
  </definedNames>
  <calcPr fullCalcOnLoad="1"/>
</workbook>
</file>

<file path=xl/sharedStrings.xml><?xml version="1.0" encoding="utf-8"?>
<sst xmlns="http://schemas.openxmlformats.org/spreadsheetml/2006/main" count="148" uniqueCount="33">
  <si>
    <t>区　　分</t>
  </si>
  <si>
    <t>単位</t>
  </si>
  <si>
    <t>学校施設</t>
  </si>
  <si>
    <t>計</t>
  </si>
  <si>
    <t>小学校</t>
  </si>
  <si>
    <t>中学校</t>
  </si>
  <si>
    <t>高等学校</t>
  </si>
  <si>
    <t>商科専門学校</t>
  </si>
  <si>
    <t>校　　庭</t>
  </si>
  <si>
    <t>件数</t>
  </si>
  <si>
    <t>人数</t>
  </si>
  <si>
    <t>体育館</t>
  </si>
  <si>
    <t>柔剣道場</t>
  </si>
  <si>
    <t>その他</t>
  </si>
  <si>
    <t>夜間照明</t>
  </si>
  <si>
    <t>合　　計</t>
  </si>
  <si>
    <t>社会体育施設</t>
  </si>
  <si>
    <t>弓道場</t>
  </si>
  <si>
    <t>グラウンド</t>
  </si>
  <si>
    <t>野球場</t>
  </si>
  <si>
    <t>体育館</t>
  </si>
  <si>
    <t>テニス</t>
  </si>
  <si>
    <t>その他</t>
  </si>
  <si>
    <t>古関・梯
ｽﾎﾟｰﾂ公園広場</t>
  </si>
  <si>
    <t>青沼ﾃﾆｽ場</t>
  </si>
  <si>
    <t>中道
ｽﾎﾟｰﾂ広場</t>
  </si>
  <si>
    <t>東下条　　　　　　　　　　　　　　　　　　　　ｽﾎﾟｰﾂ広場</t>
  </si>
  <si>
    <t>青葉　　　　　　　　　　　　　　　ｽﾎﾟｰﾂ広場</t>
  </si>
  <si>
    <t>（資料）教育部生涯教育振興室スポーツ振興課調</t>
  </si>
  <si>
    <t>21　市内各種体育施設利用状況（平成23年度）</t>
  </si>
  <si>
    <t>-</t>
  </si>
  <si>
    <t>-</t>
  </si>
  <si>
    <t>小学校跡地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</si>
</sst>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_ "/>
    <numFmt numFmtId="179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11" xfId="60" applyFont="1" applyBorder="1" applyAlignment="1" applyProtection="1">
      <alignment horizontal="distributed" vertical="center"/>
      <protection locked="0"/>
    </xf>
    <xf numFmtId="0" fontId="3" fillId="0" borderId="11" xfId="60" applyFont="1" applyBorder="1" applyAlignment="1" applyProtection="1">
      <alignment horizontal="center" vertical="center"/>
      <protection locked="0"/>
    </xf>
    <xf numFmtId="0" fontId="2" fillId="0" borderId="11" xfId="60" applyFont="1" applyBorder="1" applyAlignment="1" applyProtection="1">
      <alignment horizontal="center" vertical="center"/>
      <protection locked="0"/>
    </xf>
    <xf numFmtId="176" fontId="2" fillId="33" borderId="11" xfId="60" applyNumberFormat="1" applyFont="1" applyFill="1" applyBorder="1" applyAlignment="1" applyProtection="1">
      <alignment vertical="center"/>
      <protection locked="0"/>
    </xf>
    <xf numFmtId="176" fontId="2" fillId="33" borderId="11" xfId="60" applyNumberFormat="1" applyFont="1" applyFill="1" applyBorder="1" applyAlignment="1" applyProtection="1">
      <alignment horizontal="right" vertical="center"/>
      <protection/>
    </xf>
    <xf numFmtId="176" fontId="2" fillId="33" borderId="11" xfId="60" applyNumberFormat="1" applyFont="1" applyFill="1" applyBorder="1" applyAlignment="1" applyProtection="1">
      <alignment vertical="center"/>
      <protection/>
    </xf>
    <xf numFmtId="176" fontId="2" fillId="33" borderId="11" xfId="60" applyNumberFormat="1" applyFont="1" applyFill="1" applyBorder="1" applyAlignment="1" applyProtection="1">
      <alignment horizontal="right" vertical="center"/>
      <protection locked="0"/>
    </xf>
    <xf numFmtId="0" fontId="0" fillId="0" borderId="11" xfId="60" applyFont="1" applyBorder="1" applyAlignment="1" applyProtection="1">
      <alignment horizontal="center" vertical="center" wrapText="1" shrinkToFit="1"/>
      <protection locked="0"/>
    </xf>
    <xf numFmtId="0" fontId="0" fillId="0" borderId="11" xfId="60" applyFont="1" applyBorder="1" applyAlignment="1" applyProtection="1">
      <alignment horizontal="center" vertical="center" wrapText="1"/>
      <protection locked="0"/>
    </xf>
    <xf numFmtId="0" fontId="4" fillId="0" borderId="11" xfId="60" applyFont="1" applyBorder="1" applyAlignment="1" applyProtection="1">
      <alignment horizontal="center" vertical="center" wrapText="1"/>
      <protection locked="0"/>
    </xf>
    <xf numFmtId="0" fontId="2" fillId="0" borderId="10" xfId="60" applyFont="1" applyBorder="1" applyAlignment="1" applyProtection="1">
      <alignment horizontal="center" vertical="center"/>
      <protection locked="0"/>
    </xf>
    <xf numFmtId="176" fontId="2" fillId="33" borderId="10" xfId="60" applyNumberFormat="1" applyFont="1" applyFill="1" applyBorder="1" applyAlignment="1" applyProtection="1">
      <alignment vertical="center"/>
      <protection/>
    </xf>
    <xf numFmtId="0" fontId="0" fillId="0" borderId="0" xfId="60" applyFont="1" applyBorder="1" applyAlignment="1" applyProtection="1">
      <alignment/>
      <protection locked="0"/>
    </xf>
    <xf numFmtId="0" fontId="2" fillId="0" borderId="12" xfId="60" applyFont="1" applyBorder="1" applyAlignment="1" applyProtection="1">
      <alignment horizontal="center" vertical="center"/>
      <protection locked="0"/>
    </xf>
    <xf numFmtId="0" fontId="2" fillId="0" borderId="13" xfId="60" applyFont="1" applyBorder="1" applyAlignment="1" applyProtection="1">
      <alignment horizontal="center" vertical="center"/>
      <protection locked="0"/>
    </xf>
    <xf numFmtId="0" fontId="2" fillId="0" borderId="14" xfId="60" applyFont="1" applyBorder="1" applyAlignment="1" applyProtection="1">
      <alignment horizontal="center" vertical="center"/>
      <protection locked="0"/>
    </xf>
    <xf numFmtId="0" fontId="2" fillId="0" borderId="15" xfId="60" applyFont="1" applyBorder="1" applyAlignment="1" applyProtection="1">
      <alignment horizontal="center" vertical="center"/>
      <protection locked="0"/>
    </xf>
    <xf numFmtId="0" fontId="2" fillId="0" borderId="16" xfId="60" applyFont="1" applyBorder="1" applyAlignment="1" applyProtection="1">
      <alignment horizontal="center" vertical="center"/>
      <protection locked="0"/>
    </xf>
    <xf numFmtId="0" fontId="2" fillId="0" borderId="17" xfId="60" applyFont="1" applyBorder="1" applyAlignment="1" applyProtection="1">
      <alignment horizontal="center" vertical="center"/>
      <protection locked="0"/>
    </xf>
    <xf numFmtId="0" fontId="2" fillId="0" borderId="12" xfId="60" applyFont="1" applyBorder="1" applyAlignment="1" applyProtection="1">
      <alignment horizontal="distributed" vertical="center"/>
      <protection locked="0"/>
    </xf>
    <xf numFmtId="0" fontId="2" fillId="0" borderId="18" xfId="60" applyFont="1" applyBorder="1" applyAlignment="1" applyProtection="1">
      <alignment horizontal="distributed" vertical="center"/>
      <protection locked="0"/>
    </xf>
    <xf numFmtId="0" fontId="2" fillId="0" borderId="0" xfId="60" applyFont="1" applyBorder="1" applyAlignment="1" applyProtection="1">
      <alignment horizontal="left" vertical="center"/>
      <protection locked="0"/>
    </xf>
    <xf numFmtId="0" fontId="2" fillId="0" borderId="19" xfId="60" applyFont="1" applyBorder="1" applyAlignment="1" applyProtection="1">
      <alignment horizontal="center" vertical="center"/>
      <protection locked="0"/>
    </xf>
    <xf numFmtId="0" fontId="2" fillId="0" borderId="12" xfId="60" applyFont="1" applyBorder="1" applyAlignment="1" applyProtection="1">
      <alignment horizontal="center" vertical="center"/>
      <protection locked="0"/>
    </xf>
    <xf numFmtId="0" fontId="2" fillId="0" borderId="18" xfId="60" applyFont="1" applyBorder="1" applyAlignment="1" applyProtection="1">
      <alignment horizontal="center" vertical="center"/>
      <protection locked="0"/>
    </xf>
    <xf numFmtId="0" fontId="2" fillId="0" borderId="13" xfId="60" applyFont="1" applyBorder="1" applyAlignment="1" applyProtection="1">
      <alignment horizontal="center" vertical="center"/>
      <protection locked="0"/>
    </xf>
    <xf numFmtId="0" fontId="2" fillId="0" borderId="18" xfId="6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35"/>
  <sheetViews>
    <sheetView tabSelected="1" zoomScaleSheetLayoutView="75" workbookViewId="0" topLeftCell="A1">
      <selection activeCell="C8" sqref="C8"/>
    </sheetView>
  </sheetViews>
  <sheetFormatPr defaultColWidth="9.00390625" defaultRowHeight="13.5"/>
  <cols>
    <col min="1" max="2" width="7.125" style="3" customWidth="1"/>
    <col min="3" max="3" width="6.625" style="3" customWidth="1"/>
    <col min="4" max="10" width="11.50390625" style="3" customWidth="1"/>
    <col min="11" max="16384" width="9.00390625" style="3" customWidth="1"/>
  </cols>
  <sheetData>
    <row r="1" spans="1:10" ht="19.5" customHeight="1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9.5" customHeight="1">
      <c r="A2" s="17" t="s">
        <v>0</v>
      </c>
      <c r="B2" s="18"/>
      <c r="C2" s="21" t="s">
        <v>1</v>
      </c>
      <c r="D2" s="23" t="s">
        <v>2</v>
      </c>
      <c r="E2" s="24"/>
      <c r="F2" s="24"/>
      <c r="G2" s="24"/>
      <c r="H2" s="21" t="s">
        <v>3</v>
      </c>
      <c r="I2" s="14"/>
      <c r="J2" s="16"/>
    </row>
    <row r="3" spans="1:10" ht="34.5" customHeight="1">
      <c r="A3" s="19"/>
      <c r="B3" s="20"/>
      <c r="C3" s="22"/>
      <c r="D3" s="4" t="s">
        <v>4</v>
      </c>
      <c r="E3" s="4" t="s">
        <v>5</v>
      </c>
      <c r="F3" s="4" t="s">
        <v>6</v>
      </c>
      <c r="G3" s="5" t="s">
        <v>7</v>
      </c>
      <c r="H3" s="22"/>
      <c r="I3" s="14"/>
      <c r="J3" s="16"/>
    </row>
    <row r="4" spans="1:10" ht="18.75" customHeight="1">
      <c r="A4" s="17" t="s">
        <v>8</v>
      </c>
      <c r="B4" s="18"/>
      <c r="C4" s="6" t="s">
        <v>9</v>
      </c>
      <c r="D4" s="7">
        <v>4496</v>
      </c>
      <c r="E4" s="7">
        <v>3</v>
      </c>
      <c r="F4" s="8" t="s">
        <v>31</v>
      </c>
      <c r="G4" s="8" t="s">
        <v>30</v>
      </c>
      <c r="H4" s="9">
        <f>SUM(D4:G4)</f>
        <v>4499</v>
      </c>
      <c r="I4" s="15"/>
      <c r="J4" s="16"/>
    </row>
    <row r="5" spans="1:10" ht="18.75" customHeight="1">
      <c r="A5" s="19"/>
      <c r="B5" s="20"/>
      <c r="C5" s="6" t="s">
        <v>10</v>
      </c>
      <c r="D5" s="7">
        <v>203960</v>
      </c>
      <c r="E5" s="7">
        <v>320</v>
      </c>
      <c r="F5" s="8" t="s">
        <v>30</v>
      </c>
      <c r="G5" s="8" t="s">
        <v>30</v>
      </c>
      <c r="H5" s="9">
        <f aca="true" t="shared" si="0" ref="H5:H13">SUM(D5:G5)</f>
        <v>204280</v>
      </c>
      <c r="I5" s="15"/>
      <c r="J5" s="16"/>
    </row>
    <row r="6" spans="1:10" ht="18.75" customHeight="1">
      <c r="A6" s="17" t="s">
        <v>11</v>
      </c>
      <c r="B6" s="18"/>
      <c r="C6" s="6" t="s">
        <v>9</v>
      </c>
      <c r="D6" s="7">
        <v>9073</v>
      </c>
      <c r="E6" s="7">
        <v>2824</v>
      </c>
      <c r="F6" s="8" t="s">
        <v>30</v>
      </c>
      <c r="G6" s="8" t="s">
        <v>30</v>
      </c>
      <c r="H6" s="9">
        <f t="shared" si="0"/>
        <v>11897</v>
      </c>
      <c r="I6" s="15"/>
      <c r="J6" s="16"/>
    </row>
    <row r="7" spans="1:10" ht="18.75" customHeight="1">
      <c r="A7" s="19"/>
      <c r="B7" s="20"/>
      <c r="C7" s="6" t="s">
        <v>10</v>
      </c>
      <c r="D7" s="7">
        <v>232678</v>
      </c>
      <c r="E7" s="7">
        <v>41975</v>
      </c>
      <c r="F7" s="8" t="s">
        <v>30</v>
      </c>
      <c r="G7" s="8" t="s">
        <v>30</v>
      </c>
      <c r="H7" s="9">
        <f t="shared" si="0"/>
        <v>274653</v>
      </c>
      <c r="I7" s="15"/>
      <c r="J7" s="16"/>
    </row>
    <row r="8" spans="1:10" ht="18.75" customHeight="1">
      <c r="A8" s="17" t="s">
        <v>12</v>
      </c>
      <c r="B8" s="18"/>
      <c r="C8" s="6" t="s">
        <v>9</v>
      </c>
      <c r="D8" s="8" t="s">
        <v>30</v>
      </c>
      <c r="E8" s="7">
        <v>1430</v>
      </c>
      <c r="F8" s="8" t="s">
        <v>30</v>
      </c>
      <c r="G8" s="8" t="s">
        <v>30</v>
      </c>
      <c r="H8" s="9">
        <f t="shared" si="0"/>
        <v>1430</v>
      </c>
      <c r="I8" s="15"/>
      <c r="J8" s="16"/>
    </row>
    <row r="9" spans="1:10" ht="18.75" customHeight="1">
      <c r="A9" s="19"/>
      <c r="B9" s="20"/>
      <c r="C9" s="6" t="s">
        <v>10</v>
      </c>
      <c r="D9" s="8" t="s">
        <v>30</v>
      </c>
      <c r="E9" s="7">
        <v>27760</v>
      </c>
      <c r="F9" s="8" t="s">
        <v>30</v>
      </c>
      <c r="G9" s="8" t="s">
        <v>30</v>
      </c>
      <c r="H9" s="9">
        <f t="shared" si="0"/>
        <v>27760</v>
      </c>
      <c r="I9" s="15"/>
      <c r="J9" s="16"/>
    </row>
    <row r="10" spans="1:10" ht="18.75" customHeight="1">
      <c r="A10" s="17" t="s">
        <v>13</v>
      </c>
      <c r="B10" s="18"/>
      <c r="C10" s="6" t="s">
        <v>9</v>
      </c>
      <c r="D10" s="8" t="s">
        <v>30</v>
      </c>
      <c r="E10" s="8" t="s">
        <v>30</v>
      </c>
      <c r="F10" s="8" t="s">
        <v>30</v>
      </c>
      <c r="G10" s="8">
        <v>155</v>
      </c>
      <c r="H10" s="9">
        <f t="shared" si="0"/>
        <v>155</v>
      </c>
      <c r="I10" s="15"/>
      <c r="J10" s="16"/>
    </row>
    <row r="11" spans="1:10" ht="18.75" customHeight="1">
      <c r="A11" s="19"/>
      <c r="B11" s="20"/>
      <c r="C11" s="6" t="s">
        <v>10</v>
      </c>
      <c r="D11" s="8" t="s">
        <v>30</v>
      </c>
      <c r="E11" s="8" t="s">
        <v>30</v>
      </c>
      <c r="F11" s="8" t="s">
        <v>30</v>
      </c>
      <c r="G11" s="8">
        <v>1529</v>
      </c>
      <c r="H11" s="9">
        <f t="shared" si="0"/>
        <v>1529</v>
      </c>
      <c r="I11" s="15"/>
      <c r="J11" s="16"/>
    </row>
    <row r="12" spans="1:10" ht="18.75" customHeight="1">
      <c r="A12" s="17" t="s">
        <v>14</v>
      </c>
      <c r="B12" s="18"/>
      <c r="C12" s="6" t="s">
        <v>9</v>
      </c>
      <c r="D12" s="7">
        <v>3154</v>
      </c>
      <c r="E12" s="7">
        <v>238</v>
      </c>
      <c r="F12" s="10" t="s">
        <v>30</v>
      </c>
      <c r="G12" s="7">
        <v>52</v>
      </c>
      <c r="H12" s="9">
        <f t="shared" si="0"/>
        <v>3444</v>
      </c>
      <c r="I12" s="15"/>
      <c r="J12" s="16"/>
    </row>
    <row r="13" spans="1:10" ht="18.75" customHeight="1">
      <c r="A13" s="19"/>
      <c r="B13" s="20"/>
      <c r="C13" s="6" t="s">
        <v>10</v>
      </c>
      <c r="D13" s="7">
        <v>89116</v>
      </c>
      <c r="E13" s="7">
        <v>4082</v>
      </c>
      <c r="F13" s="10" t="s">
        <v>30</v>
      </c>
      <c r="G13" s="7">
        <v>387</v>
      </c>
      <c r="H13" s="9">
        <f t="shared" si="0"/>
        <v>93585</v>
      </c>
      <c r="I13" s="15"/>
      <c r="J13" s="16"/>
    </row>
    <row r="14" spans="1:10" ht="18.75" customHeight="1">
      <c r="A14" s="17" t="s">
        <v>15</v>
      </c>
      <c r="B14" s="18"/>
      <c r="C14" s="6" t="s">
        <v>9</v>
      </c>
      <c r="D14" s="9">
        <f aca="true" t="shared" si="1" ref="D14:G15">SUM(D4,D6,D8,D10,D12)</f>
        <v>16723</v>
      </c>
      <c r="E14" s="9">
        <f t="shared" si="1"/>
        <v>4495</v>
      </c>
      <c r="F14" s="8" t="s">
        <v>30</v>
      </c>
      <c r="G14" s="9">
        <f t="shared" si="1"/>
        <v>207</v>
      </c>
      <c r="H14" s="9">
        <f>H4+H6+H8+H10+H12</f>
        <v>21425</v>
      </c>
      <c r="I14" s="15"/>
      <c r="J14" s="16"/>
    </row>
    <row r="15" spans="1:10" ht="18.75" customHeight="1">
      <c r="A15" s="19"/>
      <c r="B15" s="20"/>
      <c r="C15" s="6" t="s">
        <v>10</v>
      </c>
      <c r="D15" s="9">
        <f t="shared" si="1"/>
        <v>525754</v>
      </c>
      <c r="E15" s="9">
        <f t="shared" si="1"/>
        <v>74137</v>
      </c>
      <c r="F15" s="8" t="s">
        <v>30</v>
      </c>
      <c r="G15" s="9">
        <f t="shared" si="1"/>
        <v>1916</v>
      </c>
      <c r="H15" s="9">
        <f>H5+H7+H9+H11+H13</f>
        <v>601807</v>
      </c>
      <c r="I15" s="15"/>
      <c r="J15" s="16"/>
    </row>
    <row r="16" spans="1:10" ht="9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1" ht="19.5" customHeight="1">
      <c r="A17" s="17" t="s">
        <v>0</v>
      </c>
      <c r="B17" s="18"/>
      <c r="C17" s="21" t="s">
        <v>1</v>
      </c>
      <c r="D17" s="27" t="s">
        <v>16</v>
      </c>
      <c r="E17" s="28"/>
      <c r="F17" s="28"/>
      <c r="G17" s="28"/>
      <c r="H17" s="28"/>
      <c r="I17" s="29"/>
      <c r="J17" s="21" t="s">
        <v>3</v>
      </c>
      <c r="K17" s="2"/>
    </row>
    <row r="18" spans="1:11" ht="34.5" customHeight="1">
      <c r="A18" s="19"/>
      <c r="B18" s="20"/>
      <c r="C18" s="22"/>
      <c r="D18" s="11" t="s">
        <v>24</v>
      </c>
      <c r="E18" s="12" t="s">
        <v>27</v>
      </c>
      <c r="F18" s="12" t="s">
        <v>26</v>
      </c>
      <c r="G18" s="12" t="s">
        <v>25</v>
      </c>
      <c r="H18" s="13" t="s">
        <v>23</v>
      </c>
      <c r="I18" s="13" t="s">
        <v>32</v>
      </c>
      <c r="J18" s="22"/>
      <c r="K18" s="2"/>
    </row>
    <row r="19" spans="1:11" ht="18.75" customHeight="1">
      <c r="A19" s="17" t="s">
        <v>18</v>
      </c>
      <c r="B19" s="18"/>
      <c r="C19" s="6" t="s">
        <v>9</v>
      </c>
      <c r="D19" s="8" t="s">
        <v>31</v>
      </c>
      <c r="E19" s="10">
        <v>447</v>
      </c>
      <c r="F19" s="10">
        <v>132</v>
      </c>
      <c r="G19" s="10">
        <v>82</v>
      </c>
      <c r="H19" s="10" t="s">
        <v>30</v>
      </c>
      <c r="I19" s="10">
        <v>358</v>
      </c>
      <c r="J19" s="9">
        <f>SUM(D19:I19)</f>
        <v>1019</v>
      </c>
      <c r="K19" s="2"/>
    </row>
    <row r="20" spans="1:11" ht="18.75" customHeight="1">
      <c r="A20" s="19"/>
      <c r="B20" s="20"/>
      <c r="C20" s="6" t="s">
        <v>10</v>
      </c>
      <c r="D20" s="8" t="s">
        <v>30</v>
      </c>
      <c r="E20" s="10">
        <v>19392</v>
      </c>
      <c r="F20" s="10">
        <v>8102</v>
      </c>
      <c r="G20" s="10">
        <v>5571</v>
      </c>
      <c r="H20" s="10" t="s">
        <v>30</v>
      </c>
      <c r="I20" s="10">
        <v>9562</v>
      </c>
      <c r="J20" s="9">
        <f aca="true" t="shared" si="2" ref="J20:J34">SUM(D20:I20)</f>
        <v>42627</v>
      </c>
      <c r="K20" s="2"/>
    </row>
    <row r="21" spans="1:11" ht="18.75" customHeight="1">
      <c r="A21" s="17" t="s">
        <v>19</v>
      </c>
      <c r="B21" s="18"/>
      <c r="C21" s="6" t="s">
        <v>9</v>
      </c>
      <c r="D21" s="8" t="s">
        <v>30</v>
      </c>
      <c r="E21" s="10">
        <v>223</v>
      </c>
      <c r="F21" s="8" t="s">
        <v>30</v>
      </c>
      <c r="G21" s="8" t="s">
        <v>30</v>
      </c>
      <c r="H21" s="8" t="s">
        <v>30</v>
      </c>
      <c r="I21" s="8" t="s">
        <v>30</v>
      </c>
      <c r="J21" s="9">
        <f t="shared" si="2"/>
        <v>223</v>
      </c>
      <c r="K21" s="2"/>
    </row>
    <row r="22" spans="1:11" ht="18.75" customHeight="1">
      <c r="A22" s="19"/>
      <c r="B22" s="20"/>
      <c r="C22" s="6" t="s">
        <v>10</v>
      </c>
      <c r="D22" s="8" t="s">
        <v>30</v>
      </c>
      <c r="E22" s="10">
        <v>12214</v>
      </c>
      <c r="F22" s="8" t="s">
        <v>30</v>
      </c>
      <c r="G22" s="8" t="s">
        <v>30</v>
      </c>
      <c r="H22" s="8" t="s">
        <v>30</v>
      </c>
      <c r="I22" s="8" t="s">
        <v>30</v>
      </c>
      <c r="J22" s="9">
        <f t="shared" si="2"/>
        <v>12214</v>
      </c>
      <c r="K22" s="2"/>
    </row>
    <row r="23" spans="1:11" ht="18.75" customHeight="1">
      <c r="A23" s="17" t="s">
        <v>14</v>
      </c>
      <c r="B23" s="18"/>
      <c r="C23" s="6" t="s">
        <v>9</v>
      </c>
      <c r="D23" s="8" t="s">
        <v>30</v>
      </c>
      <c r="E23" s="10">
        <v>467</v>
      </c>
      <c r="F23" s="8" t="s">
        <v>30</v>
      </c>
      <c r="G23" s="10">
        <v>293</v>
      </c>
      <c r="H23" s="8" t="s">
        <v>30</v>
      </c>
      <c r="I23" s="8">
        <v>163</v>
      </c>
      <c r="J23" s="9">
        <f t="shared" si="2"/>
        <v>923</v>
      </c>
      <c r="K23" s="2"/>
    </row>
    <row r="24" spans="1:11" ht="18.75" customHeight="1">
      <c r="A24" s="19"/>
      <c r="B24" s="20"/>
      <c r="C24" s="6" t="s">
        <v>10</v>
      </c>
      <c r="D24" s="8" t="s">
        <v>30</v>
      </c>
      <c r="E24" s="10">
        <v>5466</v>
      </c>
      <c r="F24" s="8" t="s">
        <v>30</v>
      </c>
      <c r="G24" s="10">
        <v>5933</v>
      </c>
      <c r="H24" s="8" t="s">
        <v>30</v>
      </c>
      <c r="I24" s="8">
        <v>4847</v>
      </c>
      <c r="J24" s="9">
        <f t="shared" si="2"/>
        <v>16246</v>
      </c>
      <c r="K24" s="2"/>
    </row>
    <row r="25" spans="1:11" ht="18.75" customHeight="1">
      <c r="A25" s="17" t="s">
        <v>20</v>
      </c>
      <c r="B25" s="18"/>
      <c r="C25" s="6" t="s">
        <v>9</v>
      </c>
      <c r="D25" s="8" t="s">
        <v>30</v>
      </c>
      <c r="E25" s="8" t="s">
        <v>30</v>
      </c>
      <c r="F25" s="8" t="s">
        <v>30</v>
      </c>
      <c r="G25" s="10">
        <v>27</v>
      </c>
      <c r="H25" s="8" t="s">
        <v>30</v>
      </c>
      <c r="I25" s="8">
        <v>702</v>
      </c>
      <c r="J25" s="9">
        <f t="shared" si="2"/>
        <v>729</v>
      </c>
      <c r="K25" s="2"/>
    </row>
    <row r="26" spans="1:11" ht="18.75" customHeight="1">
      <c r="A26" s="19"/>
      <c r="B26" s="20"/>
      <c r="C26" s="6" t="s">
        <v>10</v>
      </c>
      <c r="D26" s="8" t="s">
        <v>30</v>
      </c>
      <c r="E26" s="8" t="s">
        <v>30</v>
      </c>
      <c r="F26" s="8" t="s">
        <v>30</v>
      </c>
      <c r="G26" s="10">
        <v>1235</v>
      </c>
      <c r="H26" s="8" t="s">
        <v>30</v>
      </c>
      <c r="I26" s="8">
        <v>19736</v>
      </c>
      <c r="J26" s="9">
        <f t="shared" si="2"/>
        <v>20971</v>
      </c>
      <c r="K26" s="2"/>
    </row>
    <row r="27" spans="1:11" ht="18.75" customHeight="1">
      <c r="A27" s="17" t="s">
        <v>21</v>
      </c>
      <c r="B27" s="18"/>
      <c r="C27" s="6" t="s">
        <v>9</v>
      </c>
      <c r="D27" s="10">
        <v>195</v>
      </c>
      <c r="E27" s="8" t="s">
        <v>30</v>
      </c>
      <c r="F27" s="10">
        <v>475</v>
      </c>
      <c r="G27" s="8" t="s">
        <v>30</v>
      </c>
      <c r="H27" s="8" t="s">
        <v>30</v>
      </c>
      <c r="I27" s="8" t="s">
        <v>30</v>
      </c>
      <c r="J27" s="9">
        <f t="shared" si="2"/>
        <v>670</v>
      </c>
      <c r="K27" s="2"/>
    </row>
    <row r="28" spans="1:11" ht="18.75" customHeight="1">
      <c r="A28" s="19"/>
      <c r="B28" s="20"/>
      <c r="C28" s="6" t="s">
        <v>10</v>
      </c>
      <c r="D28" s="10">
        <v>2376</v>
      </c>
      <c r="E28" s="8" t="s">
        <v>30</v>
      </c>
      <c r="F28" s="10">
        <v>5991</v>
      </c>
      <c r="G28" s="8" t="s">
        <v>30</v>
      </c>
      <c r="H28" s="8" t="s">
        <v>30</v>
      </c>
      <c r="I28" s="8" t="s">
        <v>30</v>
      </c>
      <c r="J28" s="9">
        <f t="shared" si="2"/>
        <v>8367</v>
      </c>
      <c r="K28" s="2"/>
    </row>
    <row r="29" spans="1:11" ht="18.75" customHeight="1">
      <c r="A29" s="17" t="s">
        <v>17</v>
      </c>
      <c r="B29" s="18"/>
      <c r="C29" s="6" t="s">
        <v>9</v>
      </c>
      <c r="D29" s="8" t="s">
        <v>30</v>
      </c>
      <c r="E29" s="10">
        <v>318</v>
      </c>
      <c r="F29" s="8" t="s">
        <v>30</v>
      </c>
      <c r="G29" s="8" t="s">
        <v>30</v>
      </c>
      <c r="H29" s="8" t="s">
        <v>30</v>
      </c>
      <c r="I29" s="8" t="s">
        <v>30</v>
      </c>
      <c r="J29" s="9">
        <f t="shared" si="2"/>
        <v>318</v>
      </c>
      <c r="K29" s="2"/>
    </row>
    <row r="30" spans="1:11" ht="18.75" customHeight="1">
      <c r="A30" s="19"/>
      <c r="B30" s="20"/>
      <c r="C30" s="6" t="s">
        <v>10</v>
      </c>
      <c r="D30" s="8" t="s">
        <v>30</v>
      </c>
      <c r="E30" s="10">
        <v>3532</v>
      </c>
      <c r="F30" s="8" t="s">
        <v>30</v>
      </c>
      <c r="G30" s="8" t="s">
        <v>30</v>
      </c>
      <c r="H30" s="8" t="s">
        <v>30</v>
      </c>
      <c r="I30" s="8" t="s">
        <v>30</v>
      </c>
      <c r="J30" s="9">
        <f t="shared" si="2"/>
        <v>3532</v>
      </c>
      <c r="K30" s="2"/>
    </row>
    <row r="31" spans="1:11" ht="18.75" customHeight="1">
      <c r="A31" s="17" t="s">
        <v>22</v>
      </c>
      <c r="B31" s="18"/>
      <c r="C31" s="6" t="s">
        <v>9</v>
      </c>
      <c r="D31" s="8" t="s">
        <v>30</v>
      </c>
      <c r="E31" s="8" t="s">
        <v>30</v>
      </c>
      <c r="F31" s="8" t="s">
        <v>30</v>
      </c>
      <c r="G31" s="8" t="s">
        <v>30</v>
      </c>
      <c r="H31" s="8" t="s">
        <v>30</v>
      </c>
      <c r="I31" s="8" t="s">
        <v>30</v>
      </c>
      <c r="J31" s="8" t="s">
        <v>30</v>
      </c>
      <c r="K31" s="2"/>
    </row>
    <row r="32" spans="1:11" ht="18.75" customHeight="1">
      <c r="A32" s="19"/>
      <c r="B32" s="20"/>
      <c r="C32" s="6" t="s">
        <v>10</v>
      </c>
      <c r="D32" s="8" t="s">
        <v>30</v>
      </c>
      <c r="E32" s="8" t="s">
        <v>30</v>
      </c>
      <c r="F32" s="8" t="s">
        <v>30</v>
      </c>
      <c r="G32" s="8" t="s">
        <v>30</v>
      </c>
      <c r="H32" s="8" t="s">
        <v>30</v>
      </c>
      <c r="I32" s="8" t="s">
        <v>30</v>
      </c>
      <c r="J32" s="8" t="s">
        <v>30</v>
      </c>
      <c r="K32" s="2"/>
    </row>
    <row r="33" spans="1:11" ht="18.75" customHeight="1">
      <c r="A33" s="17" t="s">
        <v>15</v>
      </c>
      <c r="B33" s="18"/>
      <c r="C33" s="6" t="s">
        <v>9</v>
      </c>
      <c r="D33" s="9">
        <f aca="true" t="shared" si="3" ref="D33:I34">SUM(D19,D21,D23,D25,D27,D29,D31)</f>
        <v>195</v>
      </c>
      <c r="E33" s="9">
        <f t="shared" si="3"/>
        <v>1455</v>
      </c>
      <c r="F33" s="9">
        <f t="shared" si="3"/>
        <v>607</v>
      </c>
      <c r="G33" s="9">
        <f t="shared" si="3"/>
        <v>402</v>
      </c>
      <c r="H33" s="8" t="s">
        <v>30</v>
      </c>
      <c r="I33" s="9">
        <f t="shared" si="3"/>
        <v>1223</v>
      </c>
      <c r="J33" s="9">
        <f t="shared" si="2"/>
        <v>3882</v>
      </c>
      <c r="K33" s="2"/>
    </row>
    <row r="34" spans="1:12" ht="18.75" customHeight="1">
      <c r="A34" s="19"/>
      <c r="B34" s="20"/>
      <c r="C34" s="6" t="s">
        <v>10</v>
      </c>
      <c r="D34" s="9">
        <f t="shared" si="3"/>
        <v>2376</v>
      </c>
      <c r="E34" s="9">
        <f t="shared" si="3"/>
        <v>40604</v>
      </c>
      <c r="F34" s="9">
        <f t="shared" si="3"/>
        <v>14093</v>
      </c>
      <c r="G34" s="9">
        <f t="shared" si="3"/>
        <v>12739</v>
      </c>
      <c r="H34" s="8" t="s">
        <v>30</v>
      </c>
      <c r="I34" s="9">
        <f t="shared" si="3"/>
        <v>34145</v>
      </c>
      <c r="J34" s="9">
        <f t="shared" si="2"/>
        <v>103957</v>
      </c>
      <c r="K34" s="2"/>
      <c r="L34" s="1"/>
    </row>
    <row r="35" spans="1:10" ht="15.75" customHeight="1">
      <c r="A35" s="30" t="s">
        <v>28</v>
      </c>
      <c r="B35" s="30"/>
      <c r="C35" s="30"/>
      <c r="D35" s="30"/>
      <c r="E35" s="30"/>
      <c r="F35" s="30"/>
      <c r="G35" s="30"/>
      <c r="H35" s="30"/>
      <c r="I35" s="30"/>
      <c r="J35" s="30"/>
    </row>
  </sheetData>
  <sheetProtection formatCells="0" formatColumns="0" formatRows="0" insertColumns="0" insertRows="0"/>
  <mergeCells count="25">
    <mergeCell ref="A35:J35"/>
    <mergeCell ref="A6:B7"/>
    <mergeCell ref="A29:B30"/>
    <mergeCell ref="A17:B18"/>
    <mergeCell ref="A25:B26"/>
    <mergeCell ref="A1:J1"/>
    <mergeCell ref="A16:J16"/>
    <mergeCell ref="H2:H3"/>
    <mergeCell ref="A14:B15"/>
    <mergeCell ref="A19:B20"/>
    <mergeCell ref="A2:B3"/>
    <mergeCell ref="D17:I17"/>
    <mergeCell ref="A4:B5"/>
    <mergeCell ref="A12:B13"/>
    <mergeCell ref="A8:B9"/>
    <mergeCell ref="A27:B28"/>
    <mergeCell ref="J17:J18"/>
    <mergeCell ref="A31:B32"/>
    <mergeCell ref="A21:B22"/>
    <mergeCell ref="A33:B34"/>
    <mergeCell ref="D2:G2"/>
    <mergeCell ref="C2:C3"/>
    <mergeCell ref="C17:C18"/>
    <mergeCell ref="A10:B11"/>
    <mergeCell ref="A23:B24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  <headerFooter scaleWithDoc="0" alignWithMargins="0">
    <oddFooter>&amp;C163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2013-01-23T08:00:40Z</cp:lastPrinted>
  <dcterms:created xsi:type="dcterms:W3CDTF">2000-06-12T07:34:34Z</dcterms:created>
  <dcterms:modified xsi:type="dcterms:W3CDTF">2013-05-24T07:50:55Z</dcterms:modified>
  <cp:category/>
  <cp:version/>
  <cp:contentType/>
  <cp:contentStatus/>
</cp:coreProperties>
</file>