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<sst xmlns="http://schemas.openxmlformats.org/spreadsheetml/2006/main" count="146" uniqueCount="40">
  <si>
    <t>3　市職員数</t>
  </si>
  <si>
    <t>階　層　／　組　織</t>
  </si>
  <si>
    <t>市長室</t>
  </si>
  <si>
    <t>総務部</t>
  </si>
  <si>
    <t>企画部</t>
  </si>
  <si>
    <t>市民生活部</t>
  </si>
  <si>
    <t>税務部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</si>
  <si>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</si>
  <si>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</si>
  <si>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</si>
  <si>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</si>
  <si>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</si>
  <si>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</si>
  <si>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</si>
  <si>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</si>
  <si>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</si>
  <si>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</si>
  <si>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</si>
  <si>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</si>
  <si>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福祉部</t>
  </si>
  <si>
    <t>環境部</t>
  </si>
  <si>
    <t>産業部</t>
  </si>
  <si>
    <t>都市建設部</t>
  </si>
  <si>
    <t>庁舎建設部</t>
  </si>
  <si>
    <t>会計室</t>
  </si>
  <si>
    <t>市立甲府病院　事務局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</si>
  <si>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</si>
  <si>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</si>
  <si>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</si>
  <si>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</si>
  <si>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</si>
  <si>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</si>
  <si>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</si>
  <si>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</si>
  <si>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</si>
  <si>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</si>
  <si>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</si>
  <si>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 xml:space="preserve"> (資料) 総務部人事管理室人事課調</t>
  </si>
  <si>
    <t>　　　　上下水道局業務部業務総室総務課調</t>
  </si>
  <si>
    <t xml:space="preserve">※ 平成24年4月1日現在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</si>
</sst>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1" xfId="5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33" borderId="13" xfId="0" applyNumberFormat="1" applyFont="1" applyFill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left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 shrinkToFit="1"/>
      <protection locked="0"/>
    </xf>
    <xf numFmtId="176" fontId="2" fillId="0" borderId="20" xfId="0" applyNumberFormat="1" applyFont="1" applyBorder="1" applyAlignment="1" applyProtection="1">
      <alignment horizontal="center" vertical="center" shrinkToFit="1"/>
      <protection locked="0"/>
    </xf>
    <xf numFmtId="176" fontId="2" fillId="0" borderId="19" xfId="0" applyNumberFormat="1" applyFont="1" applyBorder="1" applyAlignment="1" applyProtection="1">
      <alignment horizontal="center" vertical="center" wrapText="1"/>
      <protection locked="0"/>
    </xf>
    <xf numFmtId="176" fontId="2" fillId="0" borderId="20" xfId="0" applyNumberFormat="1" applyFont="1" applyBorder="1" applyAlignment="1" applyProtection="1">
      <alignment horizontal="center" vertical="center" wrapText="1"/>
      <protection locked="0"/>
    </xf>
    <xf numFmtId="176" fontId="0" fillId="0" borderId="20" xfId="0" applyNumberFormat="1" applyFont="1" applyBorder="1" applyAlignment="1" applyProtection="1">
      <alignment vertical="center" wrapText="1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7" xfId="0" applyNumberFormat="1" applyFont="1" applyBorder="1" applyAlignment="1" applyProtection="1">
      <alignment horizontal="center" vertical="center" wrapText="1"/>
      <protection locked="0"/>
    </xf>
    <xf numFmtId="176" fontId="2" fillId="0" borderId="28" xfId="0" applyNumberFormat="1" applyFont="1" applyBorder="1" applyAlignment="1" applyProtection="1">
      <alignment horizont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4" fillId="0" borderId="19" xfId="0" applyNumberFormat="1" applyFont="1" applyBorder="1" applyAlignment="1" applyProtection="1">
      <alignment horizontal="center" vertical="center" wrapText="1"/>
      <protection locked="0"/>
    </xf>
    <xf numFmtId="176" fontId="4" fillId="0" borderId="20" xfId="0" applyNumberFormat="1" applyFont="1" applyBorder="1" applyAlignment="1" applyProtection="1">
      <alignment vertical="center" wrapText="1"/>
      <protection locked="0"/>
    </xf>
    <xf numFmtId="176" fontId="2" fillId="0" borderId="20" xfId="0" applyNumberFormat="1" applyFont="1" applyBorder="1" applyAlignment="1" applyProtection="1">
      <alignment vertical="center" wrapText="1"/>
      <protection locked="0"/>
    </xf>
    <xf numFmtId="176" fontId="2" fillId="0" borderId="28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27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zoomScaleSheetLayoutView="100" workbookViewId="0" topLeftCell="A1">
      <selection activeCell="F69" sqref="F69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11" t="s">
        <v>0</v>
      </c>
      <c r="B1" s="11"/>
      <c r="C1" s="11"/>
      <c r="D1" s="11"/>
      <c r="E1" s="11"/>
      <c r="F1" s="11"/>
      <c r="G1" s="11"/>
      <c r="H1" s="1"/>
    </row>
    <row r="2" spans="1:8" ht="15" customHeight="1">
      <c r="A2" s="12" t="s">
        <v>1</v>
      </c>
      <c r="B2" s="13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"/>
    </row>
    <row r="3" spans="1:8" ht="15" customHeight="1">
      <c r="A3" s="14"/>
      <c r="B3" s="15"/>
      <c r="C3" s="17"/>
      <c r="D3" s="17"/>
      <c r="E3" s="17"/>
      <c r="F3" s="17"/>
      <c r="G3" s="17"/>
      <c r="H3" s="1"/>
    </row>
    <row r="4" spans="1:8" ht="15" customHeight="1">
      <c r="A4" s="16" t="s">
        <v>7</v>
      </c>
      <c r="B4" s="3" t="s">
        <v>8</v>
      </c>
      <c r="C4" s="4">
        <v>0</v>
      </c>
      <c r="D4" s="4">
        <v>1</v>
      </c>
      <c r="E4" s="4">
        <v>4</v>
      </c>
      <c r="F4" s="4">
        <v>1</v>
      </c>
      <c r="G4" s="4">
        <v>1</v>
      </c>
      <c r="H4" s="1"/>
    </row>
    <row r="5" spans="1:8" ht="15" customHeight="1">
      <c r="A5" s="17"/>
      <c r="B5" s="3" t="s">
        <v>9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16" t="s">
        <v>10</v>
      </c>
      <c r="B6" s="3" t="s">
        <v>8</v>
      </c>
      <c r="C6" s="4">
        <v>1</v>
      </c>
      <c r="D6" s="4">
        <v>3</v>
      </c>
      <c r="E6" s="4">
        <v>3</v>
      </c>
      <c r="F6" s="4">
        <v>2</v>
      </c>
      <c r="G6" s="4">
        <v>2</v>
      </c>
      <c r="H6" s="1"/>
    </row>
    <row r="7" spans="1:8" ht="15" customHeight="1">
      <c r="A7" s="17"/>
      <c r="B7" s="3" t="s">
        <v>9</v>
      </c>
      <c r="C7" s="4">
        <v>0</v>
      </c>
      <c r="D7" s="4">
        <v>1</v>
      </c>
      <c r="E7" s="4">
        <v>3</v>
      </c>
      <c r="F7" s="4">
        <v>1</v>
      </c>
      <c r="G7" s="4">
        <v>0</v>
      </c>
      <c r="H7" s="1"/>
    </row>
    <row r="8" spans="1:8" ht="15" customHeight="1">
      <c r="A8" s="16" t="s">
        <v>11</v>
      </c>
      <c r="B8" s="3" t="s">
        <v>8</v>
      </c>
      <c r="C8" s="4">
        <v>4</v>
      </c>
      <c r="D8" s="4">
        <v>3</v>
      </c>
      <c r="E8" s="4">
        <v>6</v>
      </c>
      <c r="F8" s="4">
        <v>5</v>
      </c>
      <c r="G8" s="4">
        <v>3</v>
      </c>
      <c r="H8" s="1"/>
    </row>
    <row r="9" spans="1:8" ht="15" customHeight="1">
      <c r="A9" s="17"/>
      <c r="B9" s="3" t="s">
        <v>9</v>
      </c>
      <c r="C9" s="4">
        <v>0</v>
      </c>
      <c r="D9" s="4">
        <v>5</v>
      </c>
      <c r="E9" s="4">
        <v>1</v>
      </c>
      <c r="F9" s="4">
        <v>1</v>
      </c>
      <c r="G9" s="4">
        <v>0</v>
      </c>
      <c r="H9" s="1"/>
    </row>
    <row r="10" spans="1:8" ht="15" customHeight="1">
      <c r="A10" s="16" t="s">
        <v>12</v>
      </c>
      <c r="B10" s="3" t="s">
        <v>8</v>
      </c>
      <c r="C10" s="4">
        <v>4</v>
      </c>
      <c r="D10" s="4">
        <v>31</v>
      </c>
      <c r="E10" s="4">
        <v>22</v>
      </c>
      <c r="F10" s="4">
        <v>36</v>
      </c>
      <c r="G10" s="4">
        <v>17</v>
      </c>
      <c r="H10" s="1"/>
    </row>
    <row r="11" spans="1:8" ht="15" customHeight="1">
      <c r="A11" s="17"/>
      <c r="B11" s="3" t="s">
        <v>9</v>
      </c>
      <c r="C11" s="4">
        <v>0</v>
      </c>
      <c r="D11" s="4">
        <v>6</v>
      </c>
      <c r="E11" s="4">
        <v>1</v>
      </c>
      <c r="F11" s="4">
        <v>1</v>
      </c>
      <c r="G11" s="4">
        <v>1</v>
      </c>
      <c r="H11" s="1"/>
    </row>
    <row r="12" spans="1:8" ht="15" customHeight="1">
      <c r="A12" s="16" t="s">
        <v>13</v>
      </c>
      <c r="B12" s="3" t="s">
        <v>8</v>
      </c>
      <c r="C12" s="4">
        <v>8</v>
      </c>
      <c r="D12" s="4">
        <v>24</v>
      </c>
      <c r="E12" s="4">
        <v>7</v>
      </c>
      <c r="F12" s="4">
        <v>55</v>
      </c>
      <c r="G12" s="4">
        <v>64</v>
      </c>
      <c r="H12" s="1"/>
    </row>
    <row r="13" spans="1:8" ht="15" customHeight="1">
      <c r="A13" s="18"/>
      <c r="B13" s="3" t="s">
        <v>9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7"/>
      <c r="B14" s="3" t="s">
        <v>14</v>
      </c>
      <c r="C14" s="4">
        <v>1</v>
      </c>
      <c r="D14" s="4">
        <v>8</v>
      </c>
      <c r="E14" s="4">
        <v>0</v>
      </c>
      <c r="F14" s="4">
        <v>3</v>
      </c>
      <c r="G14" s="4">
        <v>0</v>
      </c>
      <c r="H14" s="1"/>
    </row>
    <row r="15" spans="1:8" ht="15" customHeight="1">
      <c r="A15" s="16" t="s">
        <v>15</v>
      </c>
      <c r="B15" s="3" t="s">
        <v>8</v>
      </c>
      <c r="C15" s="5">
        <f aca="true" t="shared" si="0" ref="C15:G16">C4+C6+C8+C10+C12</f>
        <v>17</v>
      </c>
      <c r="D15" s="5">
        <f t="shared" si="0"/>
        <v>62</v>
      </c>
      <c r="E15" s="5">
        <f t="shared" si="0"/>
        <v>42</v>
      </c>
      <c r="F15" s="5">
        <f t="shared" si="0"/>
        <v>99</v>
      </c>
      <c r="G15" s="5">
        <f t="shared" si="0"/>
        <v>87</v>
      </c>
      <c r="H15" s="1"/>
    </row>
    <row r="16" spans="1:8" ht="15" customHeight="1">
      <c r="A16" s="18"/>
      <c r="B16" s="3" t="s">
        <v>9</v>
      </c>
      <c r="C16" s="5">
        <f t="shared" si="0"/>
        <v>0</v>
      </c>
      <c r="D16" s="5">
        <f t="shared" si="0"/>
        <v>13</v>
      </c>
      <c r="E16" s="5">
        <f t="shared" si="0"/>
        <v>6</v>
      </c>
      <c r="F16" s="5">
        <f t="shared" si="0"/>
        <v>3</v>
      </c>
      <c r="G16" s="5">
        <f t="shared" si="0"/>
        <v>1</v>
      </c>
      <c r="H16" s="1"/>
    </row>
    <row r="17" spans="1:8" ht="15" customHeight="1">
      <c r="A17" s="18"/>
      <c r="B17" s="3" t="s">
        <v>14</v>
      </c>
      <c r="C17" s="5">
        <f>C14</f>
        <v>1</v>
      </c>
      <c r="D17" s="5">
        <f>D14</f>
        <v>8</v>
      </c>
      <c r="E17" s="5">
        <f>E14</f>
        <v>0</v>
      </c>
      <c r="F17" s="5">
        <f>F14</f>
        <v>3</v>
      </c>
      <c r="G17" s="5">
        <f>G14</f>
        <v>0</v>
      </c>
      <c r="H17" s="1"/>
    </row>
    <row r="18" spans="1:8" ht="15" customHeight="1">
      <c r="A18" s="18"/>
      <c r="B18" s="3" t="s">
        <v>16</v>
      </c>
      <c r="C18" s="5">
        <f>SUM(C15:C17)</f>
        <v>18</v>
      </c>
      <c r="D18" s="5">
        <f>SUM(D15:D17)</f>
        <v>83</v>
      </c>
      <c r="E18" s="5">
        <f>SUM(E15:E17)</f>
        <v>48</v>
      </c>
      <c r="F18" s="5">
        <f>SUM(F15:F17)</f>
        <v>105</v>
      </c>
      <c r="G18" s="5">
        <f>SUM(G15:G17)</f>
        <v>88</v>
      </c>
      <c r="H18" s="1"/>
    </row>
    <row r="19" spans="1:8" ht="15" customHeight="1">
      <c r="A19" s="18"/>
      <c r="B19" s="3" t="s">
        <v>17</v>
      </c>
      <c r="C19" s="4">
        <v>12</v>
      </c>
      <c r="D19" s="4">
        <v>66</v>
      </c>
      <c r="E19" s="4">
        <v>47</v>
      </c>
      <c r="F19" s="4">
        <v>63</v>
      </c>
      <c r="G19" s="4">
        <v>53</v>
      </c>
      <c r="H19" s="1"/>
    </row>
    <row r="20" spans="1:8" ht="15" customHeight="1">
      <c r="A20" s="17"/>
      <c r="B20" s="3" t="s">
        <v>18</v>
      </c>
      <c r="C20" s="4">
        <v>6</v>
      </c>
      <c r="D20" s="4">
        <v>17</v>
      </c>
      <c r="E20" s="4">
        <v>1</v>
      </c>
      <c r="F20" s="4">
        <v>42</v>
      </c>
      <c r="G20" s="4">
        <v>35</v>
      </c>
      <c r="H20" s="1"/>
    </row>
    <row r="21" spans="1:8" ht="9" customHeight="1">
      <c r="A21" s="19"/>
      <c r="B21" s="19"/>
      <c r="C21" s="19"/>
      <c r="D21" s="19"/>
      <c r="E21" s="19"/>
      <c r="F21" s="19"/>
      <c r="G21" s="19"/>
      <c r="H21" s="1"/>
    </row>
    <row r="22" spans="1:8" ht="15" customHeight="1">
      <c r="A22" s="12" t="s">
        <v>1</v>
      </c>
      <c r="B22" s="13"/>
      <c r="C22" s="16" t="s">
        <v>19</v>
      </c>
      <c r="D22" s="20" t="s">
        <v>20</v>
      </c>
      <c r="E22" s="16" t="s">
        <v>21</v>
      </c>
      <c r="F22" s="16" t="s">
        <v>22</v>
      </c>
      <c r="G22" s="22" t="s">
        <v>23</v>
      </c>
      <c r="H22" s="1"/>
    </row>
    <row r="23" spans="1:8" ht="15" customHeight="1">
      <c r="A23" s="14"/>
      <c r="B23" s="15"/>
      <c r="C23" s="17"/>
      <c r="D23" s="21"/>
      <c r="E23" s="17"/>
      <c r="F23" s="17"/>
      <c r="G23" s="23"/>
      <c r="H23" s="1"/>
    </row>
    <row r="24" spans="1:8" ht="15" customHeight="1">
      <c r="A24" s="16" t="s">
        <v>7</v>
      </c>
      <c r="B24" s="3" t="s">
        <v>8</v>
      </c>
      <c r="C24" s="4">
        <v>1</v>
      </c>
      <c r="D24" s="4">
        <v>1</v>
      </c>
      <c r="E24" s="4">
        <v>1</v>
      </c>
      <c r="F24" s="4">
        <v>0</v>
      </c>
      <c r="G24" s="4">
        <v>1</v>
      </c>
      <c r="H24" s="1"/>
    </row>
    <row r="25" spans="1:8" ht="15" customHeight="1">
      <c r="A25" s="17"/>
      <c r="B25" s="3" t="s">
        <v>9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1"/>
    </row>
    <row r="26" spans="1:8" ht="15" customHeight="1">
      <c r="A26" s="16" t="s">
        <v>10</v>
      </c>
      <c r="B26" s="3" t="s">
        <v>8</v>
      </c>
      <c r="C26" s="4">
        <v>3</v>
      </c>
      <c r="D26" s="4">
        <v>1</v>
      </c>
      <c r="E26" s="4">
        <v>3</v>
      </c>
      <c r="F26" s="4">
        <v>1</v>
      </c>
      <c r="G26" s="4">
        <v>0</v>
      </c>
      <c r="H26" s="1"/>
    </row>
    <row r="27" spans="1:8" ht="15" customHeight="1">
      <c r="A27" s="17"/>
      <c r="B27" s="3" t="s">
        <v>9</v>
      </c>
      <c r="C27" s="4">
        <v>0</v>
      </c>
      <c r="D27" s="4">
        <v>2</v>
      </c>
      <c r="E27" s="4">
        <v>1</v>
      </c>
      <c r="F27" s="4">
        <v>2</v>
      </c>
      <c r="G27" s="4">
        <v>1</v>
      </c>
      <c r="H27" s="1"/>
    </row>
    <row r="28" spans="1:8" ht="15" customHeight="1">
      <c r="A28" s="16" t="s">
        <v>11</v>
      </c>
      <c r="B28" s="3" t="s">
        <v>8</v>
      </c>
      <c r="C28" s="4">
        <v>9</v>
      </c>
      <c r="D28" s="4">
        <v>3</v>
      </c>
      <c r="E28" s="4">
        <v>5</v>
      </c>
      <c r="F28" s="4">
        <v>0</v>
      </c>
      <c r="G28" s="4">
        <v>0</v>
      </c>
      <c r="H28" s="1"/>
    </row>
    <row r="29" spans="1:8" ht="15" customHeight="1">
      <c r="A29" s="17"/>
      <c r="B29" s="3" t="s">
        <v>9</v>
      </c>
      <c r="C29" s="4">
        <v>0</v>
      </c>
      <c r="D29" s="4">
        <v>2</v>
      </c>
      <c r="E29" s="4">
        <v>1</v>
      </c>
      <c r="F29" s="4">
        <v>9</v>
      </c>
      <c r="G29" s="4">
        <v>1</v>
      </c>
      <c r="H29" s="1"/>
    </row>
    <row r="30" spans="1:8" ht="15" customHeight="1">
      <c r="A30" s="16" t="s">
        <v>12</v>
      </c>
      <c r="B30" s="3" t="s">
        <v>8</v>
      </c>
      <c r="C30" s="4">
        <v>60</v>
      </c>
      <c r="D30" s="4">
        <v>11</v>
      </c>
      <c r="E30" s="4">
        <v>13</v>
      </c>
      <c r="F30" s="4">
        <v>10</v>
      </c>
      <c r="G30" s="4">
        <v>1</v>
      </c>
      <c r="H30" s="1"/>
    </row>
    <row r="31" spans="1:8" ht="15" customHeight="1">
      <c r="A31" s="17"/>
      <c r="B31" s="3" t="s">
        <v>9</v>
      </c>
      <c r="C31" s="4">
        <v>7</v>
      </c>
      <c r="D31" s="4">
        <v>12</v>
      </c>
      <c r="E31" s="4">
        <v>14</v>
      </c>
      <c r="F31" s="4">
        <v>52</v>
      </c>
      <c r="G31" s="4">
        <v>3</v>
      </c>
      <c r="H31" s="1"/>
    </row>
    <row r="32" spans="1:8" ht="15" customHeight="1">
      <c r="A32" s="16" t="s">
        <v>13</v>
      </c>
      <c r="B32" s="3" t="s">
        <v>8</v>
      </c>
      <c r="C32" s="4">
        <v>112</v>
      </c>
      <c r="D32" s="4">
        <v>12</v>
      </c>
      <c r="E32" s="4">
        <v>13</v>
      </c>
      <c r="F32" s="4">
        <v>13</v>
      </c>
      <c r="G32" s="4">
        <v>1</v>
      </c>
      <c r="H32" s="1"/>
    </row>
    <row r="33" spans="1:8" ht="15" customHeight="1">
      <c r="A33" s="18"/>
      <c r="B33" s="3" t="s">
        <v>9</v>
      </c>
      <c r="C33" s="4">
        <v>28</v>
      </c>
      <c r="D33" s="4">
        <v>4</v>
      </c>
      <c r="E33" s="4">
        <v>5</v>
      </c>
      <c r="F33" s="4">
        <v>21</v>
      </c>
      <c r="G33" s="4">
        <v>0</v>
      </c>
      <c r="H33" s="1"/>
    </row>
    <row r="34" spans="1:8" ht="15" customHeight="1">
      <c r="A34" s="17"/>
      <c r="B34" s="3" t="s">
        <v>14</v>
      </c>
      <c r="C34" s="4">
        <v>9</v>
      </c>
      <c r="D34" s="4">
        <v>87</v>
      </c>
      <c r="E34" s="4">
        <v>4</v>
      </c>
      <c r="F34" s="4">
        <v>35</v>
      </c>
      <c r="G34" s="4">
        <v>0</v>
      </c>
      <c r="H34" s="1"/>
    </row>
    <row r="35" spans="1:8" ht="15" customHeight="1">
      <c r="A35" s="16" t="s">
        <v>15</v>
      </c>
      <c r="B35" s="3" t="s">
        <v>8</v>
      </c>
      <c r="C35" s="5">
        <f aca="true" t="shared" si="1" ref="C35:G36">C24+C26+C28+C30+C32</f>
        <v>185</v>
      </c>
      <c r="D35" s="5">
        <f t="shared" si="1"/>
        <v>28</v>
      </c>
      <c r="E35" s="5">
        <f t="shared" si="1"/>
        <v>35</v>
      </c>
      <c r="F35" s="5">
        <f t="shared" si="1"/>
        <v>24</v>
      </c>
      <c r="G35" s="5">
        <f t="shared" si="1"/>
        <v>3</v>
      </c>
      <c r="H35" s="1"/>
    </row>
    <row r="36" spans="1:8" ht="15" customHeight="1">
      <c r="A36" s="18"/>
      <c r="B36" s="3" t="s">
        <v>9</v>
      </c>
      <c r="C36" s="5">
        <f t="shared" si="1"/>
        <v>35</v>
      </c>
      <c r="D36" s="5">
        <f t="shared" si="1"/>
        <v>21</v>
      </c>
      <c r="E36" s="5">
        <f t="shared" si="1"/>
        <v>22</v>
      </c>
      <c r="F36" s="5">
        <f>F25+F27+F29+F31+F33</f>
        <v>85</v>
      </c>
      <c r="G36" s="5">
        <f t="shared" si="1"/>
        <v>5</v>
      </c>
      <c r="H36" s="1"/>
    </row>
    <row r="37" spans="1:8" ht="15" customHeight="1">
      <c r="A37" s="18"/>
      <c r="B37" s="3" t="s">
        <v>14</v>
      </c>
      <c r="C37" s="5">
        <f>C34</f>
        <v>9</v>
      </c>
      <c r="D37" s="5">
        <f>D34</f>
        <v>87</v>
      </c>
      <c r="E37" s="5">
        <f>E34</f>
        <v>4</v>
      </c>
      <c r="F37" s="5">
        <f>F34</f>
        <v>35</v>
      </c>
      <c r="G37" s="5">
        <f>G34</f>
        <v>0</v>
      </c>
      <c r="H37" s="1"/>
    </row>
    <row r="38" spans="1:8" ht="15" customHeight="1">
      <c r="A38" s="18"/>
      <c r="B38" s="3" t="s">
        <v>16</v>
      </c>
      <c r="C38" s="5">
        <f>SUM(C35:C37)</f>
        <v>229</v>
      </c>
      <c r="D38" s="5">
        <f>SUM(D35:D37)</f>
        <v>136</v>
      </c>
      <c r="E38" s="5">
        <f>SUM(E35:E37)</f>
        <v>61</v>
      </c>
      <c r="F38" s="5">
        <f>SUM(F35:F37)</f>
        <v>144</v>
      </c>
      <c r="G38" s="5">
        <f>SUM(G35:G37)</f>
        <v>8</v>
      </c>
      <c r="H38" s="1"/>
    </row>
    <row r="39" spans="1:8" ht="15" customHeight="1">
      <c r="A39" s="18"/>
      <c r="B39" s="3" t="s">
        <v>17</v>
      </c>
      <c r="C39" s="4">
        <v>104</v>
      </c>
      <c r="D39" s="4">
        <v>132</v>
      </c>
      <c r="E39" s="4">
        <v>53</v>
      </c>
      <c r="F39" s="4">
        <v>137</v>
      </c>
      <c r="G39" s="4">
        <v>8</v>
      </c>
      <c r="H39" s="1"/>
    </row>
    <row r="40" spans="1:8" ht="15" customHeight="1">
      <c r="A40" s="17"/>
      <c r="B40" s="3" t="s">
        <v>18</v>
      </c>
      <c r="C40" s="4">
        <v>125</v>
      </c>
      <c r="D40" s="4">
        <v>4</v>
      </c>
      <c r="E40" s="4">
        <v>8</v>
      </c>
      <c r="F40" s="4">
        <v>7</v>
      </c>
      <c r="G40" s="4">
        <v>0</v>
      </c>
      <c r="H40" s="1"/>
    </row>
    <row r="41" spans="1:8" ht="9" customHeight="1" thickBot="1">
      <c r="A41" s="25"/>
      <c r="B41" s="25"/>
      <c r="C41" s="25"/>
      <c r="D41" s="25"/>
      <c r="E41" s="25"/>
      <c r="F41" s="25"/>
      <c r="G41" s="25"/>
      <c r="H41" s="1"/>
    </row>
    <row r="42" spans="1:8" ht="15" customHeight="1">
      <c r="A42" s="12" t="s">
        <v>1</v>
      </c>
      <c r="B42" s="13"/>
      <c r="C42" s="22" t="s">
        <v>24</v>
      </c>
      <c r="D42" s="22" t="s">
        <v>25</v>
      </c>
      <c r="E42" s="26" t="s">
        <v>26</v>
      </c>
      <c r="F42" s="28" t="s">
        <v>27</v>
      </c>
      <c r="G42" s="30"/>
      <c r="H42" s="1"/>
    </row>
    <row r="43" spans="1:8" ht="15" customHeight="1">
      <c r="A43" s="14"/>
      <c r="B43" s="15"/>
      <c r="C43" s="23"/>
      <c r="D43" s="23"/>
      <c r="E43" s="27"/>
      <c r="F43" s="29"/>
      <c r="G43" s="30"/>
      <c r="H43" s="1"/>
    </row>
    <row r="44" spans="1:8" ht="15" customHeight="1">
      <c r="A44" s="16" t="s">
        <v>7</v>
      </c>
      <c r="B44" s="3" t="s">
        <v>8</v>
      </c>
      <c r="C44" s="4">
        <v>0</v>
      </c>
      <c r="D44" s="4">
        <v>1</v>
      </c>
      <c r="E44" s="4">
        <v>0</v>
      </c>
      <c r="F44" s="6">
        <f>SUM(C4:G4,C24:G24,C44:E44)</f>
        <v>12</v>
      </c>
      <c r="G44" s="30"/>
      <c r="H44" s="1"/>
    </row>
    <row r="45" spans="1:8" ht="15" customHeight="1">
      <c r="A45" s="17"/>
      <c r="B45" s="3" t="s">
        <v>9</v>
      </c>
      <c r="C45" s="4">
        <v>0</v>
      </c>
      <c r="D45" s="4">
        <v>0</v>
      </c>
      <c r="E45" s="4">
        <v>3</v>
      </c>
      <c r="F45" s="6">
        <f aca="true" t="shared" si="2" ref="F45:F60">SUM(C5:G5,C25:G25,C45:E45)</f>
        <v>7</v>
      </c>
      <c r="G45" s="30"/>
      <c r="H45" s="1"/>
    </row>
    <row r="46" spans="1:8" ht="15" customHeight="1">
      <c r="A46" s="16" t="s">
        <v>10</v>
      </c>
      <c r="B46" s="3" t="s">
        <v>8</v>
      </c>
      <c r="C46" s="4">
        <v>1</v>
      </c>
      <c r="D46" s="4">
        <v>1</v>
      </c>
      <c r="E46" s="4">
        <v>0</v>
      </c>
      <c r="F46" s="6">
        <f t="shared" si="2"/>
        <v>21</v>
      </c>
      <c r="G46" s="30"/>
      <c r="H46" s="1"/>
    </row>
    <row r="47" spans="1:8" ht="15" customHeight="1">
      <c r="A47" s="17"/>
      <c r="B47" s="3" t="s">
        <v>9</v>
      </c>
      <c r="C47" s="4">
        <v>0</v>
      </c>
      <c r="D47" s="4">
        <v>0</v>
      </c>
      <c r="E47" s="4">
        <v>15</v>
      </c>
      <c r="F47" s="6">
        <f t="shared" si="2"/>
        <v>26</v>
      </c>
      <c r="G47" s="30"/>
      <c r="H47" s="1"/>
    </row>
    <row r="48" spans="1:8" ht="15" customHeight="1">
      <c r="A48" s="16" t="s">
        <v>11</v>
      </c>
      <c r="B48" s="3" t="s">
        <v>8</v>
      </c>
      <c r="C48" s="4">
        <v>0</v>
      </c>
      <c r="D48" s="4">
        <v>1</v>
      </c>
      <c r="E48" s="4">
        <v>1</v>
      </c>
      <c r="F48" s="6">
        <f t="shared" si="2"/>
        <v>40</v>
      </c>
      <c r="G48" s="30"/>
      <c r="H48" s="1"/>
    </row>
    <row r="49" spans="1:8" ht="15" customHeight="1">
      <c r="A49" s="17"/>
      <c r="B49" s="3" t="s">
        <v>9</v>
      </c>
      <c r="C49" s="4">
        <v>0</v>
      </c>
      <c r="D49" s="4">
        <v>0</v>
      </c>
      <c r="E49" s="4">
        <v>33</v>
      </c>
      <c r="F49" s="6">
        <f t="shared" si="2"/>
        <v>53</v>
      </c>
      <c r="G49" s="30"/>
      <c r="H49" s="1"/>
    </row>
    <row r="50" spans="1:8" ht="15" customHeight="1">
      <c r="A50" s="16" t="s">
        <v>12</v>
      </c>
      <c r="B50" s="3" t="s">
        <v>8</v>
      </c>
      <c r="C50" s="4">
        <v>5</v>
      </c>
      <c r="D50" s="4">
        <v>10</v>
      </c>
      <c r="E50" s="4">
        <v>3</v>
      </c>
      <c r="F50" s="6">
        <f t="shared" si="2"/>
        <v>223</v>
      </c>
      <c r="G50" s="30"/>
      <c r="H50" s="1"/>
    </row>
    <row r="51" spans="1:8" ht="15" customHeight="1">
      <c r="A51" s="17"/>
      <c r="B51" s="3" t="s">
        <v>9</v>
      </c>
      <c r="C51" s="4">
        <v>0</v>
      </c>
      <c r="D51" s="4">
        <v>1</v>
      </c>
      <c r="E51" s="4">
        <v>73</v>
      </c>
      <c r="F51" s="6">
        <f t="shared" si="2"/>
        <v>171</v>
      </c>
      <c r="G51" s="30"/>
      <c r="H51" s="1"/>
    </row>
    <row r="52" spans="1:8" ht="15" customHeight="1">
      <c r="A52" s="16" t="s">
        <v>13</v>
      </c>
      <c r="B52" s="3" t="s">
        <v>8</v>
      </c>
      <c r="C52" s="4">
        <v>4</v>
      </c>
      <c r="D52" s="4">
        <v>8</v>
      </c>
      <c r="E52" s="4">
        <v>2</v>
      </c>
      <c r="F52" s="6">
        <f t="shared" si="2"/>
        <v>323</v>
      </c>
      <c r="G52" s="30"/>
      <c r="H52" s="1"/>
    </row>
    <row r="53" spans="1:8" ht="15" customHeight="1">
      <c r="A53" s="18"/>
      <c r="B53" s="3" t="s">
        <v>9</v>
      </c>
      <c r="C53" s="4">
        <v>0</v>
      </c>
      <c r="D53" s="4">
        <v>1</v>
      </c>
      <c r="E53" s="4">
        <v>304</v>
      </c>
      <c r="F53" s="6">
        <f t="shared" si="2"/>
        <v>364</v>
      </c>
      <c r="G53" s="30"/>
      <c r="H53" s="1"/>
    </row>
    <row r="54" spans="1:8" ht="15" customHeight="1">
      <c r="A54" s="17"/>
      <c r="B54" s="3" t="s">
        <v>14</v>
      </c>
      <c r="C54" s="4">
        <v>0</v>
      </c>
      <c r="D54" s="4">
        <v>0</v>
      </c>
      <c r="E54" s="4">
        <v>3</v>
      </c>
      <c r="F54" s="6">
        <f t="shared" si="2"/>
        <v>150</v>
      </c>
      <c r="G54" s="30"/>
      <c r="H54" s="1"/>
    </row>
    <row r="55" spans="1:8" ht="15" customHeight="1">
      <c r="A55" s="16" t="s">
        <v>15</v>
      </c>
      <c r="B55" s="3" t="s">
        <v>8</v>
      </c>
      <c r="C55" s="5">
        <f aca="true" t="shared" si="3" ref="C55:E56">C44+C46+C48+C50+C52</f>
        <v>10</v>
      </c>
      <c r="D55" s="5">
        <f t="shared" si="3"/>
        <v>21</v>
      </c>
      <c r="E55" s="5">
        <f t="shared" si="3"/>
        <v>6</v>
      </c>
      <c r="F55" s="6">
        <f t="shared" si="2"/>
        <v>619</v>
      </c>
      <c r="G55" s="30"/>
      <c r="H55" s="1"/>
    </row>
    <row r="56" spans="1:8" ht="15" customHeight="1">
      <c r="A56" s="18"/>
      <c r="B56" s="3" t="s">
        <v>9</v>
      </c>
      <c r="C56" s="5">
        <f t="shared" si="3"/>
        <v>0</v>
      </c>
      <c r="D56" s="5">
        <f t="shared" si="3"/>
        <v>2</v>
      </c>
      <c r="E56" s="5">
        <f t="shared" si="3"/>
        <v>428</v>
      </c>
      <c r="F56" s="6">
        <f t="shared" si="2"/>
        <v>621</v>
      </c>
      <c r="G56" s="30"/>
      <c r="H56" s="1"/>
    </row>
    <row r="57" spans="1:8" ht="15" customHeight="1">
      <c r="A57" s="18"/>
      <c r="B57" s="3" t="s">
        <v>14</v>
      </c>
      <c r="C57" s="5">
        <f>C54</f>
        <v>0</v>
      </c>
      <c r="D57" s="5">
        <f>D54</f>
        <v>0</v>
      </c>
      <c r="E57" s="5">
        <f>E54</f>
        <v>3</v>
      </c>
      <c r="F57" s="6">
        <f t="shared" si="2"/>
        <v>150</v>
      </c>
      <c r="G57" s="30"/>
      <c r="H57" s="1"/>
    </row>
    <row r="58" spans="1:8" ht="15" customHeight="1">
      <c r="A58" s="18"/>
      <c r="B58" s="3" t="s">
        <v>16</v>
      </c>
      <c r="C58" s="5">
        <f>SUM(C55:C57)</f>
        <v>10</v>
      </c>
      <c r="D58" s="5">
        <f>SUM(D55:D57)</f>
        <v>23</v>
      </c>
      <c r="E58" s="5">
        <f>SUM(E55:E57)</f>
        <v>437</v>
      </c>
      <c r="F58" s="6">
        <f t="shared" si="2"/>
        <v>1390</v>
      </c>
      <c r="G58" s="30"/>
      <c r="H58" s="1"/>
    </row>
    <row r="59" spans="1:8" ht="15" customHeight="1">
      <c r="A59" s="18"/>
      <c r="B59" s="3" t="s">
        <v>17</v>
      </c>
      <c r="C59" s="4">
        <v>6</v>
      </c>
      <c r="D59" s="4">
        <v>21</v>
      </c>
      <c r="E59" s="4">
        <v>111</v>
      </c>
      <c r="F59" s="6">
        <f t="shared" si="2"/>
        <v>813</v>
      </c>
      <c r="G59" s="30"/>
      <c r="H59" s="1"/>
    </row>
    <row r="60" spans="1:8" ht="15" customHeight="1" thickBot="1">
      <c r="A60" s="17"/>
      <c r="B60" s="3" t="s">
        <v>18</v>
      </c>
      <c r="C60" s="4">
        <v>4</v>
      </c>
      <c r="D60" s="4">
        <v>2</v>
      </c>
      <c r="E60" s="4">
        <v>326</v>
      </c>
      <c r="F60" s="7">
        <f t="shared" si="2"/>
        <v>577</v>
      </c>
      <c r="G60" s="30"/>
      <c r="H60" s="1"/>
    </row>
    <row r="61" spans="1:8" ht="15" customHeight="1">
      <c r="A61" s="31"/>
      <c r="B61" s="31"/>
      <c r="C61" s="31"/>
      <c r="D61" s="31"/>
      <c r="E61" s="31"/>
      <c r="F61" s="31"/>
      <c r="G61" s="31"/>
      <c r="H61" s="1"/>
    </row>
    <row r="62" spans="1:8" ht="15" customHeight="1">
      <c r="A62" s="12" t="s">
        <v>1</v>
      </c>
      <c r="B62" s="13"/>
      <c r="C62" s="16" t="s">
        <v>28</v>
      </c>
      <c r="D62" s="22" t="s">
        <v>29</v>
      </c>
      <c r="E62" s="32" t="s">
        <v>30</v>
      </c>
      <c r="F62" s="22" t="s">
        <v>31</v>
      </c>
      <c r="G62" s="22" t="s">
        <v>32</v>
      </c>
      <c r="H62" s="1"/>
    </row>
    <row r="63" spans="1:8" ht="15" customHeight="1">
      <c r="A63" s="14"/>
      <c r="B63" s="15"/>
      <c r="C63" s="17"/>
      <c r="D63" s="24"/>
      <c r="E63" s="33"/>
      <c r="F63" s="34"/>
      <c r="G63" s="24"/>
      <c r="H63" s="1"/>
    </row>
    <row r="64" spans="1:8" ht="15" customHeight="1">
      <c r="A64" s="16" t="s">
        <v>7</v>
      </c>
      <c r="B64" s="3" t="s">
        <v>8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1"/>
    </row>
    <row r="65" spans="1:8" ht="15" customHeight="1">
      <c r="A65" s="17"/>
      <c r="B65" s="3" t="s">
        <v>9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6" t="s">
        <v>10</v>
      </c>
      <c r="B66" s="3" t="s">
        <v>8</v>
      </c>
      <c r="C66" s="4">
        <v>1</v>
      </c>
      <c r="D66" s="4">
        <v>2</v>
      </c>
      <c r="E66" s="4">
        <v>1</v>
      </c>
      <c r="F66" s="4">
        <v>1</v>
      </c>
      <c r="G66" s="4">
        <v>0</v>
      </c>
      <c r="H66" s="1"/>
    </row>
    <row r="67" spans="1:8" ht="15" customHeight="1">
      <c r="A67" s="17"/>
      <c r="B67" s="3" t="s">
        <v>9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6" t="s">
        <v>11</v>
      </c>
      <c r="B68" s="3" t="s">
        <v>8</v>
      </c>
      <c r="C68" s="4">
        <v>1</v>
      </c>
      <c r="D68" s="4">
        <v>8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7"/>
      <c r="B69" s="3" t="s">
        <v>9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6" t="s">
        <v>12</v>
      </c>
      <c r="B70" s="3" t="s">
        <v>8</v>
      </c>
      <c r="C70" s="4">
        <v>7</v>
      </c>
      <c r="D70" s="4">
        <v>36</v>
      </c>
      <c r="E70" s="4">
        <v>2</v>
      </c>
      <c r="F70" s="4">
        <v>4</v>
      </c>
      <c r="G70" s="4">
        <v>2</v>
      </c>
      <c r="H70" s="1"/>
    </row>
    <row r="71" spans="1:8" ht="15" customHeight="1">
      <c r="A71" s="17"/>
      <c r="B71" s="3" t="s">
        <v>9</v>
      </c>
      <c r="C71" s="4">
        <v>0</v>
      </c>
      <c r="D71" s="4">
        <v>2</v>
      </c>
      <c r="E71" s="4">
        <v>0</v>
      </c>
      <c r="F71" s="4">
        <v>0</v>
      </c>
      <c r="G71" s="4">
        <v>1</v>
      </c>
      <c r="H71" s="1"/>
    </row>
    <row r="72" spans="1:8" ht="15" customHeight="1">
      <c r="A72" s="16" t="s">
        <v>13</v>
      </c>
      <c r="B72" s="3" t="s">
        <v>8</v>
      </c>
      <c r="C72" s="4">
        <v>2</v>
      </c>
      <c r="D72" s="4">
        <v>35</v>
      </c>
      <c r="E72" s="4">
        <v>3</v>
      </c>
      <c r="F72" s="4">
        <v>0</v>
      </c>
      <c r="G72" s="4">
        <v>4</v>
      </c>
      <c r="H72" s="1"/>
    </row>
    <row r="73" spans="1:8" ht="15" customHeight="1">
      <c r="A73" s="18"/>
      <c r="B73" s="3" t="s">
        <v>9</v>
      </c>
      <c r="C73" s="4">
        <v>0</v>
      </c>
      <c r="D73" s="4">
        <v>2</v>
      </c>
      <c r="E73" s="4">
        <v>0</v>
      </c>
      <c r="F73" s="4">
        <v>0</v>
      </c>
      <c r="G73" s="4">
        <v>0</v>
      </c>
      <c r="H73" s="1"/>
    </row>
    <row r="74" spans="1:8" ht="15" customHeight="1">
      <c r="A74" s="17"/>
      <c r="B74" s="3" t="s">
        <v>14</v>
      </c>
      <c r="C74" s="4">
        <v>0</v>
      </c>
      <c r="D74" s="4">
        <v>34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6" t="s">
        <v>15</v>
      </c>
      <c r="B75" s="3" t="s">
        <v>8</v>
      </c>
      <c r="C75" s="5">
        <f aca="true" t="shared" si="4" ref="C75:G76">C64+C66+C68+C70+C72</f>
        <v>12</v>
      </c>
      <c r="D75" s="5">
        <f t="shared" si="4"/>
        <v>82</v>
      </c>
      <c r="E75" s="5">
        <f t="shared" si="4"/>
        <v>6</v>
      </c>
      <c r="F75" s="5">
        <f t="shared" si="4"/>
        <v>5</v>
      </c>
      <c r="G75" s="5">
        <f t="shared" si="4"/>
        <v>6</v>
      </c>
      <c r="H75" s="1"/>
    </row>
    <row r="76" spans="1:8" ht="15" customHeight="1">
      <c r="A76" s="18"/>
      <c r="B76" s="3" t="s">
        <v>9</v>
      </c>
      <c r="C76" s="5">
        <f t="shared" si="4"/>
        <v>0</v>
      </c>
      <c r="D76" s="5">
        <f t="shared" si="4"/>
        <v>4</v>
      </c>
      <c r="E76" s="5">
        <f t="shared" si="4"/>
        <v>0</v>
      </c>
      <c r="F76" s="5">
        <f t="shared" si="4"/>
        <v>0</v>
      </c>
      <c r="G76" s="5">
        <f t="shared" si="4"/>
        <v>2</v>
      </c>
      <c r="H76" s="1"/>
    </row>
    <row r="77" spans="1:8" ht="15" customHeight="1">
      <c r="A77" s="18"/>
      <c r="B77" s="3" t="s">
        <v>14</v>
      </c>
      <c r="C77" s="5">
        <f>C74</f>
        <v>0</v>
      </c>
      <c r="D77" s="5">
        <f>D74</f>
        <v>34</v>
      </c>
      <c r="E77" s="5">
        <f>E74</f>
        <v>0</v>
      </c>
      <c r="F77" s="5">
        <f>F74</f>
        <v>0</v>
      </c>
      <c r="G77" s="5">
        <f>G74</f>
        <v>0</v>
      </c>
      <c r="H77" s="1"/>
    </row>
    <row r="78" spans="1:8" ht="15" customHeight="1">
      <c r="A78" s="18"/>
      <c r="B78" s="3" t="s">
        <v>16</v>
      </c>
      <c r="C78" s="5">
        <f>SUM(C75:C77)</f>
        <v>12</v>
      </c>
      <c r="D78" s="5">
        <f>SUM(D75:D77)</f>
        <v>120</v>
      </c>
      <c r="E78" s="5">
        <f>SUM(E75:E77)</f>
        <v>6</v>
      </c>
      <c r="F78" s="5">
        <f>SUM(F75:F77)</f>
        <v>5</v>
      </c>
      <c r="G78" s="5">
        <f>SUM(G75:G77)</f>
        <v>8</v>
      </c>
      <c r="H78" s="1"/>
    </row>
    <row r="79" spans="1:8" ht="15" customHeight="1">
      <c r="A79" s="18"/>
      <c r="B79" s="3" t="s">
        <v>17</v>
      </c>
      <c r="C79" s="4">
        <v>10</v>
      </c>
      <c r="D79" s="4">
        <v>70</v>
      </c>
      <c r="E79" s="4">
        <v>6</v>
      </c>
      <c r="F79" s="4">
        <v>4</v>
      </c>
      <c r="G79" s="4">
        <v>7</v>
      </c>
      <c r="H79" s="1"/>
    </row>
    <row r="80" spans="1:8" ht="15" customHeight="1">
      <c r="A80" s="17"/>
      <c r="B80" s="3" t="s">
        <v>18</v>
      </c>
      <c r="C80" s="4">
        <v>2</v>
      </c>
      <c r="D80" s="4">
        <v>50</v>
      </c>
      <c r="E80" s="4">
        <v>0</v>
      </c>
      <c r="F80" s="4">
        <v>1</v>
      </c>
      <c r="G80" s="4">
        <v>1</v>
      </c>
      <c r="H80" s="1"/>
    </row>
    <row r="81" spans="1:8" ht="9" customHeight="1" thickBot="1">
      <c r="A81" s="25"/>
      <c r="B81" s="25"/>
      <c r="C81" s="25"/>
      <c r="D81" s="25"/>
      <c r="E81" s="25"/>
      <c r="F81" s="25"/>
      <c r="G81" s="25"/>
      <c r="H81" s="1"/>
    </row>
    <row r="82" spans="1:8" ht="15" customHeight="1">
      <c r="A82" s="12" t="s">
        <v>1</v>
      </c>
      <c r="B82" s="13"/>
      <c r="C82" s="39" t="s">
        <v>33</v>
      </c>
      <c r="D82" s="28" t="s">
        <v>34</v>
      </c>
      <c r="E82" s="42" t="s">
        <v>35</v>
      </c>
      <c r="F82" s="35"/>
      <c r="G82" s="36"/>
      <c r="H82" s="1"/>
    </row>
    <row r="83" spans="1:8" ht="15" customHeight="1">
      <c r="A83" s="14"/>
      <c r="B83" s="15"/>
      <c r="C83" s="40"/>
      <c r="D83" s="41"/>
      <c r="E83" s="43"/>
      <c r="F83" s="35"/>
      <c r="G83" s="36"/>
      <c r="H83" s="1"/>
    </row>
    <row r="84" spans="1:8" ht="15" customHeight="1">
      <c r="A84" s="16" t="s">
        <v>7</v>
      </c>
      <c r="B84" s="3" t="s">
        <v>8</v>
      </c>
      <c r="C84" s="8">
        <v>1</v>
      </c>
      <c r="D84" s="9">
        <f>SUM(C64:G64,C84)</f>
        <v>3</v>
      </c>
      <c r="E84" s="6">
        <f>F44+D84</f>
        <v>15</v>
      </c>
      <c r="F84" s="35"/>
      <c r="G84" s="36"/>
      <c r="H84" s="1"/>
    </row>
    <row r="85" spans="1:8" ht="15" customHeight="1">
      <c r="A85" s="17"/>
      <c r="B85" s="3" t="s">
        <v>9</v>
      </c>
      <c r="C85" s="8">
        <v>1</v>
      </c>
      <c r="D85" s="9">
        <f aca="true" t="shared" si="5" ref="D85:D100">SUM(C65:G65,C85)</f>
        <v>1</v>
      </c>
      <c r="E85" s="6">
        <f aca="true" t="shared" si="6" ref="E85:E100">F45+D85</f>
        <v>8</v>
      </c>
      <c r="F85" s="35"/>
      <c r="G85" s="36"/>
      <c r="H85" s="1"/>
    </row>
    <row r="86" spans="1:8" ht="15" customHeight="1">
      <c r="A86" s="16" t="s">
        <v>10</v>
      </c>
      <c r="B86" s="3" t="s">
        <v>8</v>
      </c>
      <c r="C86" s="8">
        <v>2</v>
      </c>
      <c r="D86" s="9">
        <f t="shared" si="5"/>
        <v>7</v>
      </c>
      <c r="E86" s="6">
        <f t="shared" si="6"/>
        <v>28</v>
      </c>
      <c r="F86" s="35"/>
      <c r="G86" s="36"/>
      <c r="H86" s="1"/>
    </row>
    <row r="87" spans="1:8" ht="15" customHeight="1">
      <c r="A87" s="17"/>
      <c r="B87" s="3" t="s">
        <v>9</v>
      </c>
      <c r="C87" s="8">
        <v>3</v>
      </c>
      <c r="D87" s="9">
        <f t="shared" si="5"/>
        <v>3</v>
      </c>
      <c r="E87" s="6">
        <f t="shared" si="6"/>
        <v>29</v>
      </c>
      <c r="F87" s="35"/>
      <c r="G87" s="36"/>
      <c r="H87" s="1"/>
    </row>
    <row r="88" spans="1:8" ht="15" customHeight="1">
      <c r="A88" s="16" t="s">
        <v>11</v>
      </c>
      <c r="B88" s="3" t="s">
        <v>8</v>
      </c>
      <c r="C88" s="8">
        <v>2</v>
      </c>
      <c r="D88" s="9">
        <f t="shared" si="5"/>
        <v>11</v>
      </c>
      <c r="E88" s="6">
        <f t="shared" si="6"/>
        <v>51</v>
      </c>
      <c r="F88" s="35"/>
      <c r="G88" s="36"/>
      <c r="H88" s="1"/>
    </row>
    <row r="89" spans="1:8" ht="15" customHeight="1">
      <c r="A89" s="17"/>
      <c r="B89" s="3" t="s">
        <v>9</v>
      </c>
      <c r="C89" s="8">
        <v>5</v>
      </c>
      <c r="D89" s="9">
        <f t="shared" si="5"/>
        <v>6</v>
      </c>
      <c r="E89" s="6">
        <f t="shared" si="6"/>
        <v>59</v>
      </c>
      <c r="F89" s="35"/>
      <c r="G89" s="36"/>
      <c r="H89" s="1"/>
    </row>
    <row r="90" spans="1:8" ht="15" customHeight="1">
      <c r="A90" s="16" t="s">
        <v>12</v>
      </c>
      <c r="B90" s="3" t="s">
        <v>8</v>
      </c>
      <c r="C90" s="8">
        <v>23</v>
      </c>
      <c r="D90" s="9">
        <f t="shared" si="5"/>
        <v>74</v>
      </c>
      <c r="E90" s="6">
        <f t="shared" si="6"/>
        <v>297</v>
      </c>
      <c r="F90" s="35"/>
      <c r="G90" s="36"/>
      <c r="H90" s="1"/>
    </row>
    <row r="91" spans="1:8" ht="15" customHeight="1">
      <c r="A91" s="17"/>
      <c r="B91" s="3" t="s">
        <v>9</v>
      </c>
      <c r="C91" s="8">
        <v>50</v>
      </c>
      <c r="D91" s="9">
        <f t="shared" si="5"/>
        <v>53</v>
      </c>
      <c r="E91" s="6">
        <f t="shared" si="6"/>
        <v>224</v>
      </c>
      <c r="F91" s="35"/>
      <c r="G91" s="36"/>
      <c r="H91" s="1"/>
    </row>
    <row r="92" spans="1:8" ht="15" customHeight="1">
      <c r="A92" s="16" t="s">
        <v>13</v>
      </c>
      <c r="B92" s="3" t="s">
        <v>8</v>
      </c>
      <c r="C92" s="8">
        <v>21</v>
      </c>
      <c r="D92" s="9">
        <f t="shared" si="5"/>
        <v>65</v>
      </c>
      <c r="E92" s="6">
        <f t="shared" si="6"/>
        <v>388</v>
      </c>
      <c r="F92" s="35"/>
      <c r="G92" s="36"/>
      <c r="H92" s="1"/>
    </row>
    <row r="93" spans="1:8" ht="15" customHeight="1">
      <c r="A93" s="18"/>
      <c r="B93" s="3" t="s">
        <v>9</v>
      </c>
      <c r="C93" s="8">
        <v>51</v>
      </c>
      <c r="D93" s="9">
        <f t="shared" si="5"/>
        <v>53</v>
      </c>
      <c r="E93" s="6">
        <f t="shared" si="6"/>
        <v>417</v>
      </c>
      <c r="F93" s="35"/>
      <c r="G93" s="36"/>
      <c r="H93" s="1"/>
    </row>
    <row r="94" spans="1:8" ht="15" customHeight="1">
      <c r="A94" s="17"/>
      <c r="B94" s="3" t="s">
        <v>14</v>
      </c>
      <c r="C94" s="4">
        <v>0</v>
      </c>
      <c r="D94" s="9">
        <f t="shared" si="5"/>
        <v>34</v>
      </c>
      <c r="E94" s="6">
        <f t="shared" si="6"/>
        <v>184</v>
      </c>
      <c r="F94" s="35"/>
      <c r="G94" s="36"/>
      <c r="H94" s="1"/>
    </row>
    <row r="95" spans="1:8" ht="15" customHeight="1">
      <c r="A95" s="16" t="s">
        <v>36</v>
      </c>
      <c r="B95" s="3" t="s">
        <v>8</v>
      </c>
      <c r="C95" s="5">
        <f>C84+C86+C88+C90+C92</f>
        <v>49</v>
      </c>
      <c r="D95" s="9">
        <f t="shared" si="5"/>
        <v>160</v>
      </c>
      <c r="E95" s="6">
        <f t="shared" si="6"/>
        <v>779</v>
      </c>
      <c r="F95" s="35"/>
      <c r="G95" s="36"/>
      <c r="H95" s="1"/>
    </row>
    <row r="96" spans="1:8" ht="15" customHeight="1">
      <c r="A96" s="18"/>
      <c r="B96" s="3" t="s">
        <v>9</v>
      </c>
      <c r="C96" s="5">
        <f>C85+C87+C89+C91+C93</f>
        <v>110</v>
      </c>
      <c r="D96" s="9">
        <f t="shared" si="5"/>
        <v>116</v>
      </c>
      <c r="E96" s="6">
        <f t="shared" si="6"/>
        <v>737</v>
      </c>
      <c r="F96" s="35"/>
      <c r="G96" s="36"/>
      <c r="H96" s="1"/>
    </row>
    <row r="97" spans="1:8" ht="15" customHeight="1">
      <c r="A97" s="18"/>
      <c r="B97" s="3" t="s">
        <v>14</v>
      </c>
      <c r="C97" s="5">
        <f>C94</f>
        <v>0</v>
      </c>
      <c r="D97" s="9">
        <f t="shared" si="5"/>
        <v>34</v>
      </c>
      <c r="E97" s="6">
        <f t="shared" si="6"/>
        <v>184</v>
      </c>
      <c r="F97" s="35"/>
      <c r="G97" s="36"/>
      <c r="H97" s="1"/>
    </row>
    <row r="98" spans="1:8" ht="15" customHeight="1">
      <c r="A98" s="18"/>
      <c r="B98" s="3" t="s">
        <v>16</v>
      </c>
      <c r="C98" s="5">
        <f>SUM(C95:C97)</f>
        <v>159</v>
      </c>
      <c r="D98" s="9">
        <f t="shared" si="5"/>
        <v>310</v>
      </c>
      <c r="E98" s="6">
        <f t="shared" si="6"/>
        <v>1700</v>
      </c>
      <c r="F98" s="35"/>
      <c r="G98" s="36"/>
      <c r="H98" s="1"/>
    </row>
    <row r="99" spans="1:8" ht="15" customHeight="1">
      <c r="A99" s="18"/>
      <c r="B99" s="3" t="s">
        <v>17</v>
      </c>
      <c r="C99" s="8">
        <v>141</v>
      </c>
      <c r="D99" s="9">
        <f t="shared" si="5"/>
        <v>238</v>
      </c>
      <c r="E99" s="6">
        <f t="shared" si="6"/>
        <v>1051</v>
      </c>
      <c r="F99" s="35"/>
      <c r="G99" s="36"/>
      <c r="H99" s="1"/>
    </row>
    <row r="100" spans="1:8" ht="15" customHeight="1" thickBot="1">
      <c r="A100" s="17"/>
      <c r="B100" s="3" t="s">
        <v>18</v>
      </c>
      <c r="C100" s="8">
        <v>18</v>
      </c>
      <c r="D100" s="10">
        <f t="shared" si="5"/>
        <v>72</v>
      </c>
      <c r="E100" s="7">
        <f t="shared" si="6"/>
        <v>649</v>
      </c>
      <c r="F100" s="35"/>
      <c r="G100" s="36"/>
      <c r="H100" s="1"/>
    </row>
    <row r="101" spans="1:8" ht="15" customHeight="1">
      <c r="A101" s="37" t="s">
        <v>39</v>
      </c>
      <c r="B101" s="37"/>
      <c r="C101" s="37"/>
      <c r="D101" s="37"/>
      <c r="E101" s="37"/>
      <c r="F101" s="37"/>
      <c r="G101" s="37"/>
      <c r="H101" s="1"/>
    </row>
    <row r="102" spans="1:8" ht="15" customHeight="1">
      <c r="A102" s="37" t="s">
        <v>37</v>
      </c>
      <c r="B102" s="37"/>
      <c r="C102" s="37"/>
      <c r="D102" s="37"/>
      <c r="E102" s="37"/>
      <c r="F102" s="37"/>
      <c r="G102" s="37"/>
      <c r="H102" s="1"/>
    </row>
    <row r="103" spans="1:7" ht="14.25">
      <c r="A103" s="38" t="s">
        <v>38</v>
      </c>
      <c r="B103" s="38"/>
      <c r="C103" s="38"/>
      <c r="D103" s="38"/>
      <c r="E103" s="38"/>
      <c r="F103" s="38"/>
      <c r="G103" s="38"/>
    </row>
  </sheetData>
  <sheetProtection/>
  <mergeCells count="67">
    <mergeCell ref="A92:A94"/>
    <mergeCell ref="A95:A100"/>
    <mergeCell ref="A101:G101"/>
    <mergeCell ref="A102:G102"/>
    <mergeCell ref="A103:G103"/>
    <mergeCell ref="A81:G81"/>
    <mergeCell ref="A82:B83"/>
    <mergeCell ref="C82:C83"/>
    <mergeCell ref="D82:D83"/>
    <mergeCell ref="E82:E83"/>
    <mergeCell ref="F82:G100"/>
    <mergeCell ref="A84:A85"/>
    <mergeCell ref="A86:A87"/>
    <mergeCell ref="A88:A89"/>
    <mergeCell ref="A90:A91"/>
    <mergeCell ref="A64:A65"/>
    <mergeCell ref="A66:A67"/>
    <mergeCell ref="A68:A69"/>
    <mergeCell ref="A70:A71"/>
    <mergeCell ref="A72:A74"/>
    <mergeCell ref="A75:A80"/>
    <mergeCell ref="A50:A51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A41:G41"/>
    <mergeCell ref="A42:B43"/>
    <mergeCell ref="C42:C43"/>
    <mergeCell ref="D42:D43"/>
    <mergeCell ref="E42:E43"/>
    <mergeCell ref="F42:F43"/>
    <mergeCell ref="G42:G60"/>
    <mergeCell ref="A44:A45"/>
    <mergeCell ref="A46:A47"/>
    <mergeCell ref="A48:A49"/>
    <mergeCell ref="A24:A25"/>
    <mergeCell ref="A26:A27"/>
    <mergeCell ref="A28:A29"/>
    <mergeCell ref="A30:A31"/>
    <mergeCell ref="A32:A34"/>
    <mergeCell ref="A35:A40"/>
    <mergeCell ref="A21:G21"/>
    <mergeCell ref="A22:B23"/>
    <mergeCell ref="C22:C23"/>
    <mergeCell ref="D22:D23"/>
    <mergeCell ref="E22:E23"/>
    <mergeCell ref="F22:F23"/>
    <mergeCell ref="G22:G23"/>
    <mergeCell ref="A4:A5"/>
    <mergeCell ref="A6:A7"/>
    <mergeCell ref="A8:A9"/>
    <mergeCell ref="A10:A11"/>
    <mergeCell ref="A12:A14"/>
    <mergeCell ref="A15:A20"/>
    <mergeCell ref="A1:G1"/>
    <mergeCell ref="A2:B3"/>
    <mergeCell ref="C2:C3"/>
    <mergeCell ref="D2:D3"/>
    <mergeCell ref="E2:E3"/>
    <mergeCell ref="F2:F3"/>
    <mergeCell ref="G2:G3"/>
  </mergeCells>
  <printOptions/>
  <pageMargins left="0.7874015748031497" right="0.7874015748031497" top="0.7874015748031497" bottom="0.7874015748031497" header="0.5118110236220472" footer="0.5118110236220472"/>
  <pageSetup firstPageNumber="239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2011-03-30T01:31:41Z</cp:lastPrinted>
  <dcterms:created xsi:type="dcterms:W3CDTF">2010-03-23T01:44:21Z</dcterms:created>
  <dcterms:modified xsi:type="dcterms:W3CDTF">2013-04-24T07:32:46Z</dcterms:modified>
  <cp:category/>
  <cp:version/>
  <cp:contentType/>
  <cp:contentStatus/>
</cp:coreProperties>
</file>