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<sst xmlns="http://schemas.openxmlformats.org/spreadsheetml/2006/main" count="38" uniqueCount="30">
  <si>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大・高</t>
  </si>
  <si>
    <t>中・小</t>
  </si>
  <si>
    <t>計</t>
  </si>
  <si>
    <t>個人観覧</t>
  </si>
  <si>
    <t>1日平均観覧者数</t>
  </si>
  <si>
    <t>団体観覧</t>
  </si>
  <si>
    <t>一　般</t>
  </si>
  <si>
    <t>区　分　／　種　別</t>
  </si>
  <si>
    <t>常　　設　　展</t>
  </si>
  <si>
    <t>開　館　日　数</t>
  </si>
  <si>
    <t>無 料 観 覧</t>
  </si>
  <si>
    <t>合　　 　　計</t>
  </si>
  <si>
    <t>（資料）山梨県立文学館調</t>
  </si>
  <si>
    <t>教育課程（高校・半額）</t>
  </si>
  <si>
    <t>（単位：日、人）</t>
  </si>
  <si>
    <t>文学館・　美術館　　共通券</t>
  </si>
  <si>
    <t>※ 中・小学生の教育課程での観覧者数は、無料観覧者数に含む。</t>
  </si>
  <si>
    <t>※ 個人観覧者の入場者数は、文学館・美術館共通券での入場者を含まない。</t>
  </si>
  <si>
    <t>（単位：人）</t>
  </si>
  <si>
    <t>24　県立文学館観覧者状況（平成24年度）</t>
  </si>
  <si>
    <t>石川啄木
愛と悲しみの歌</t>
  </si>
  <si>
    <t>フランダースの犬</t>
  </si>
  <si>
    <t>平成24年7月21日～8月26日</t>
  </si>
  <si>
    <t>飯田蛇笏展</t>
  </si>
  <si>
    <t>平成24年9月29日～11月25日</t>
  </si>
  <si>
    <t>文学館至宝展</t>
  </si>
  <si>
    <t>平成25年1月14日～3月17日</t>
  </si>
  <si>
    <t>企　　画　　展</t>
  </si>
  <si>
    <t>特　　設　　展</t>
  </si>
  <si>
    <t>定期観覧券及び
4館共通観覧券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</si>
</sst>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9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177" fontId="38" fillId="33" borderId="1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76" fontId="38" fillId="33" borderId="14" xfId="0" applyNumberFormat="1" applyFont="1" applyFill="1" applyBorder="1" applyAlignment="1" applyProtection="1">
      <alignment horizontal="right" vertical="center"/>
      <protection/>
    </xf>
    <xf numFmtId="176" fontId="38" fillId="33" borderId="15" xfId="0" applyNumberFormat="1" applyFont="1" applyFill="1" applyBorder="1" applyAlignment="1" applyProtection="1">
      <alignment horizontal="right" vertical="center"/>
      <protection/>
    </xf>
    <xf numFmtId="176" fontId="38" fillId="33" borderId="16" xfId="0" applyNumberFormat="1" applyFont="1" applyFill="1" applyBorder="1" applyAlignment="1" applyProtection="1">
      <alignment horizontal="right" vertical="center"/>
      <protection/>
    </xf>
    <xf numFmtId="176" fontId="38" fillId="33" borderId="14" xfId="0" applyNumberFormat="1" applyFont="1" applyFill="1" applyBorder="1" applyAlignment="1" applyProtection="1">
      <alignment horizontal="right" vertical="center"/>
      <protection locked="0"/>
    </xf>
    <xf numFmtId="176" fontId="38" fillId="33" borderId="15" xfId="0" applyNumberFormat="1" applyFont="1" applyFill="1" applyBorder="1" applyAlignment="1" applyProtection="1">
      <alignment horizontal="right" vertical="center"/>
      <protection locked="0"/>
    </xf>
    <xf numFmtId="176" fontId="38" fillId="33" borderId="16" xfId="0" applyNumberFormat="1" applyFont="1" applyFill="1" applyBorder="1" applyAlignment="1" applyProtection="1">
      <alignment horizontal="right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 wrapText="1" shrinkToFit="1"/>
      <protection locked="0"/>
    </xf>
    <xf numFmtId="0" fontId="40" fillId="0" borderId="15" xfId="0" applyFont="1" applyBorder="1" applyAlignment="1" applyProtection="1">
      <alignment horizontal="center" vertical="center" wrapText="1" shrinkToFit="1"/>
      <protection locked="0"/>
    </xf>
    <xf numFmtId="0" fontId="39" fillId="0" borderId="0" xfId="0" applyFont="1" applyBorder="1" applyAlignment="1" applyProtection="1">
      <alignment horizontal="center" vertical="top"/>
      <protection locked="0"/>
    </xf>
    <xf numFmtId="0" fontId="39" fillId="0" borderId="0" xfId="0" applyFont="1" applyBorder="1" applyAlignment="1">
      <alignment horizontal="center" vertical="top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176" fontId="38" fillId="33" borderId="23" xfId="0" applyNumberFormat="1" applyFont="1" applyFill="1" applyBorder="1" applyAlignment="1" applyProtection="1">
      <alignment horizontal="center" vertical="center"/>
      <protection locked="0"/>
    </xf>
    <xf numFmtId="176" fontId="38" fillId="33" borderId="24" xfId="0" applyNumberFormat="1" applyFont="1" applyFill="1" applyBorder="1" applyAlignment="1" applyProtection="1">
      <alignment horizontal="center" vertical="center"/>
      <protection locked="0"/>
    </xf>
    <xf numFmtId="176" fontId="38" fillId="33" borderId="25" xfId="0" applyNumberFormat="1" applyFont="1" applyFill="1" applyBorder="1" applyAlignment="1" applyProtection="1">
      <alignment horizontal="center" vertical="center"/>
      <protection locked="0"/>
    </xf>
    <xf numFmtId="0" fontId="38" fillId="0" borderId="2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0" fontId="38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76" fontId="38" fillId="0" borderId="11" xfId="0" applyNumberFormat="1" applyFont="1" applyBorder="1" applyAlignment="1" applyProtection="1">
      <alignment horizontal="center" vertical="center"/>
      <protection locked="0"/>
    </xf>
    <xf numFmtId="176" fontId="38" fillId="0" borderId="12" xfId="0" applyNumberFormat="1" applyFont="1" applyBorder="1" applyAlignment="1">
      <alignment horizontal="center" vertical="center"/>
    </xf>
    <xf numFmtId="38" fontId="38" fillId="0" borderId="11" xfId="48" applyFont="1" applyBorder="1" applyAlignment="1" applyProtection="1">
      <alignment horizontal="center" vertical="center"/>
      <protection locked="0"/>
    </xf>
    <xf numFmtId="38" fontId="38" fillId="0" borderId="12" xfId="48" applyFont="1" applyBorder="1" applyAlignment="1">
      <alignment horizontal="center" vertical="center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center" vertical="center"/>
    </xf>
    <xf numFmtId="176" fontId="39" fillId="0" borderId="0" xfId="0" applyNumberFormat="1" applyFont="1" applyBorder="1" applyAlignment="1" applyProtection="1">
      <alignment horizontal="center" vertical="center"/>
      <protection locked="0"/>
    </xf>
    <xf numFmtId="176" fontId="39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9"/>
  <sheetViews>
    <sheetView tabSelected="1" zoomScale="85" zoomScaleNormal="85" zoomScaleSheetLayoutView="100" workbookViewId="0" topLeftCell="A1">
      <selection activeCell="A1" sqref="A1:C1"/>
    </sheetView>
  </sheetViews>
  <sheetFormatPr defaultColWidth="9.00390625" defaultRowHeight="17.25" customHeight="1"/>
  <cols>
    <col min="1" max="1" width="16.50390625" style="1" customWidth="1"/>
    <col min="2" max="2" width="11.75390625" style="1" customWidth="1"/>
    <col min="3" max="4" width="18.25390625" style="1" customWidth="1"/>
    <col min="5" max="9" width="9.00390625" style="1" customWidth="1"/>
    <col min="10" max="10" width="11.00390625" style="1" customWidth="1"/>
    <col min="11" max="16384" width="9.00390625" style="1" customWidth="1"/>
  </cols>
  <sheetData>
    <row r="1" spans="1:10" ht="23.25" customHeight="1">
      <c r="A1" s="15" t="s">
        <v>19</v>
      </c>
      <c r="B1" s="15"/>
      <c r="C1" s="15"/>
      <c r="D1" s="3" t="s">
        <v>14</v>
      </c>
      <c r="E1" s="4"/>
      <c r="F1" s="4"/>
      <c r="G1" s="4"/>
      <c r="H1" s="4"/>
      <c r="I1" s="4"/>
      <c r="J1" s="3" t="s">
        <v>18</v>
      </c>
    </row>
    <row r="2" spans="1:10" ht="23.25" customHeight="1">
      <c r="A2" s="35" t="s">
        <v>7</v>
      </c>
      <c r="B2" s="36"/>
      <c r="C2" s="17" t="s">
        <v>8</v>
      </c>
      <c r="D2" s="5" t="s">
        <v>27</v>
      </c>
      <c r="E2" s="4"/>
      <c r="F2" s="12" t="s">
        <v>28</v>
      </c>
      <c r="G2" s="50"/>
      <c r="H2" s="50"/>
      <c r="I2" s="50"/>
      <c r="J2" s="51"/>
    </row>
    <row r="3" spans="1:10" ht="23.25" customHeight="1">
      <c r="A3" s="37"/>
      <c r="B3" s="38"/>
      <c r="C3" s="39"/>
      <c r="D3" s="40" t="s">
        <v>20</v>
      </c>
      <c r="E3" s="4"/>
      <c r="F3" s="35" t="s">
        <v>21</v>
      </c>
      <c r="G3" s="52"/>
      <c r="H3" s="55" t="s">
        <v>22</v>
      </c>
      <c r="I3" s="56"/>
      <c r="J3" s="52"/>
    </row>
    <row r="4" spans="1:10" ht="23.25" customHeight="1">
      <c r="A4" s="37"/>
      <c r="B4" s="38"/>
      <c r="C4" s="39"/>
      <c r="D4" s="41"/>
      <c r="E4" s="4"/>
      <c r="F4" s="53"/>
      <c r="G4" s="54"/>
      <c r="H4" s="57"/>
      <c r="I4" s="57"/>
      <c r="J4" s="58"/>
    </row>
    <row r="5" spans="1:10" ht="23.25" customHeight="1">
      <c r="A5" s="37"/>
      <c r="B5" s="38"/>
      <c r="C5" s="39"/>
      <c r="D5" s="41"/>
      <c r="E5" s="4"/>
      <c r="F5" s="60">
        <v>5034</v>
      </c>
      <c r="G5" s="61"/>
      <c r="H5" s="59"/>
      <c r="I5" s="59"/>
      <c r="J5" s="54"/>
    </row>
    <row r="6" spans="1:10" ht="23.25" customHeight="1">
      <c r="A6" s="12" t="s">
        <v>9</v>
      </c>
      <c r="B6" s="13"/>
      <c r="C6" s="6">
        <v>311</v>
      </c>
      <c r="D6" s="6">
        <v>52</v>
      </c>
      <c r="E6" s="4"/>
      <c r="F6" s="35" t="s">
        <v>23</v>
      </c>
      <c r="G6" s="52"/>
      <c r="H6" s="55" t="s">
        <v>24</v>
      </c>
      <c r="I6" s="56"/>
      <c r="J6" s="52"/>
    </row>
    <row r="7" spans="1:10" ht="23.25" customHeight="1">
      <c r="A7" s="17" t="s">
        <v>3</v>
      </c>
      <c r="B7" s="5" t="s">
        <v>6</v>
      </c>
      <c r="C7" s="6">
        <v>1649</v>
      </c>
      <c r="D7" s="6">
        <v>428</v>
      </c>
      <c r="E7" s="4"/>
      <c r="F7" s="53"/>
      <c r="G7" s="54"/>
      <c r="H7" s="57"/>
      <c r="I7" s="57"/>
      <c r="J7" s="58"/>
    </row>
    <row r="8" spans="1:10" ht="23.25" customHeight="1">
      <c r="A8" s="18"/>
      <c r="B8" s="5" t="s">
        <v>0</v>
      </c>
      <c r="C8" s="6">
        <v>116</v>
      </c>
      <c r="D8" s="6">
        <v>9</v>
      </c>
      <c r="E8" s="4"/>
      <c r="F8" s="62">
        <v>6553</v>
      </c>
      <c r="G8" s="63"/>
      <c r="H8" s="59"/>
      <c r="I8" s="59"/>
      <c r="J8" s="54"/>
    </row>
    <row r="9" spans="1:10" ht="23.25" customHeight="1">
      <c r="A9" s="18"/>
      <c r="B9" s="5" t="s">
        <v>1</v>
      </c>
      <c r="C9" s="6">
        <v>47</v>
      </c>
      <c r="D9" s="6">
        <v>13</v>
      </c>
      <c r="E9" s="4"/>
      <c r="F9" s="35" t="s">
        <v>25</v>
      </c>
      <c r="G9" s="52"/>
      <c r="H9" s="55" t="s">
        <v>26</v>
      </c>
      <c r="I9" s="56"/>
      <c r="J9" s="52"/>
    </row>
    <row r="10" spans="1:10" ht="23.25" customHeight="1">
      <c r="A10" s="19"/>
      <c r="B10" s="5" t="s">
        <v>2</v>
      </c>
      <c r="C10" s="7">
        <f>SUM(C7:C9)</f>
        <v>1812</v>
      </c>
      <c r="D10" s="7">
        <f>SUM(D7:D9)</f>
        <v>450</v>
      </c>
      <c r="E10" s="4"/>
      <c r="F10" s="53"/>
      <c r="G10" s="54"/>
      <c r="H10" s="57"/>
      <c r="I10" s="57"/>
      <c r="J10" s="58"/>
    </row>
    <row r="11" spans="1:10" ht="23.25" customHeight="1">
      <c r="A11" s="17" t="s">
        <v>5</v>
      </c>
      <c r="B11" s="5" t="s">
        <v>6</v>
      </c>
      <c r="C11" s="6">
        <v>1052</v>
      </c>
      <c r="D11" s="8">
        <v>568</v>
      </c>
      <c r="E11" s="4"/>
      <c r="F11" s="62">
        <v>3490</v>
      </c>
      <c r="G11" s="63"/>
      <c r="H11" s="59"/>
      <c r="I11" s="59"/>
      <c r="J11" s="54"/>
    </row>
    <row r="12" spans="1:10" ht="23.25" customHeight="1">
      <c r="A12" s="18"/>
      <c r="B12" s="5" t="s">
        <v>0</v>
      </c>
      <c r="C12" s="6">
        <v>158</v>
      </c>
      <c r="D12" s="8">
        <v>18</v>
      </c>
      <c r="E12" s="4"/>
      <c r="F12" s="42"/>
      <c r="G12" s="43"/>
      <c r="H12" s="43"/>
      <c r="I12" s="43"/>
      <c r="J12" s="43"/>
    </row>
    <row r="13" spans="1:10" ht="23.25" customHeight="1">
      <c r="A13" s="18"/>
      <c r="B13" s="5" t="s">
        <v>1</v>
      </c>
      <c r="C13" s="8">
        <v>51</v>
      </c>
      <c r="D13" s="8">
        <v>209</v>
      </c>
      <c r="E13" s="4"/>
      <c r="F13" s="64"/>
      <c r="G13" s="65"/>
      <c r="H13" s="64"/>
      <c r="I13" s="65"/>
      <c r="J13" s="65"/>
    </row>
    <row r="14" spans="1:10" ht="23.25" customHeight="1">
      <c r="A14" s="19"/>
      <c r="B14" s="5" t="s">
        <v>2</v>
      </c>
      <c r="C14" s="7">
        <f>SUM(C11:C13)</f>
        <v>1261</v>
      </c>
      <c r="D14" s="7">
        <f>SUM(D11:D13)</f>
        <v>795</v>
      </c>
      <c r="E14" s="4"/>
      <c r="F14" s="65"/>
      <c r="G14" s="65"/>
      <c r="H14" s="65"/>
      <c r="I14" s="65"/>
      <c r="J14" s="65"/>
    </row>
    <row r="15" spans="1:10" ht="23.25" customHeight="1">
      <c r="A15" s="20" t="s">
        <v>15</v>
      </c>
      <c r="B15" s="5" t="s">
        <v>6</v>
      </c>
      <c r="C15" s="6">
        <v>3218</v>
      </c>
      <c r="D15" s="47"/>
      <c r="E15" s="4"/>
      <c r="F15" s="66"/>
      <c r="G15" s="67"/>
      <c r="H15" s="65"/>
      <c r="I15" s="65"/>
      <c r="J15" s="65"/>
    </row>
    <row r="16" spans="1:10" ht="23.25" customHeight="1">
      <c r="A16" s="21"/>
      <c r="B16" s="5" t="s">
        <v>0</v>
      </c>
      <c r="C16" s="6">
        <v>526</v>
      </c>
      <c r="D16" s="48"/>
      <c r="E16" s="4"/>
      <c r="F16" s="4"/>
      <c r="G16" s="4"/>
      <c r="H16" s="4"/>
      <c r="I16" s="4"/>
      <c r="J16" s="4"/>
    </row>
    <row r="17" spans="1:10" ht="23.25" customHeight="1">
      <c r="A17" s="21"/>
      <c r="B17" s="5" t="s">
        <v>1</v>
      </c>
      <c r="C17" s="6">
        <v>295</v>
      </c>
      <c r="D17" s="48"/>
      <c r="E17" s="4"/>
      <c r="F17" s="4"/>
      <c r="G17" s="4"/>
      <c r="H17" s="4"/>
      <c r="I17" s="4"/>
      <c r="J17" s="4"/>
    </row>
    <row r="18" spans="1:10" ht="23.25" customHeight="1">
      <c r="A18" s="22"/>
      <c r="B18" s="5" t="s">
        <v>2</v>
      </c>
      <c r="C18" s="7">
        <f>SUM(C15:C17)</f>
        <v>4039</v>
      </c>
      <c r="D18" s="49"/>
      <c r="E18" s="4"/>
      <c r="F18" s="4"/>
      <c r="G18" s="4"/>
      <c r="H18" s="4"/>
      <c r="I18" s="4"/>
      <c r="J18" s="4"/>
    </row>
    <row r="19" spans="1:10" ht="23.25" customHeight="1">
      <c r="A19" s="23" t="s">
        <v>29</v>
      </c>
      <c r="B19" s="24"/>
      <c r="C19" s="29">
        <v>515</v>
      </c>
      <c r="D19" s="32">
        <v>146</v>
      </c>
      <c r="E19" s="4"/>
      <c r="F19" s="4"/>
      <c r="G19" s="4"/>
      <c r="H19" s="4"/>
      <c r="I19" s="4"/>
      <c r="J19" s="4"/>
    </row>
    <row r="20" spans="1:10" ht="23.25" customHeight="1">
      <c r="A20" s="25"/>
      <c r="B20" s="26"/>
      <c r="C20" s="30"/>
      <c r="D20" s="33"/>
      <c r="E20" s="4"/>
      <c r="F20" s="4"/>
      <c r="G20" s="4"/>
      <c r="H20" s="4"/>
      <c r="I20" s="4"/>
      <c r="J20" s="4"/>
    </row>
    <row r="21" spans="1:10" ht="23.25" customHeight="1">
      <c r="A21" s="25"/>
      <c r="B21" s="26"/>
      <c r="C21" s="30"/>
      <c r="D21" s="33"/>
      <c r="E21" s="4"/>
      <c r="F21" s="4"/>
      <c r="G21" s="4"/>
      <c r="H21" s="4"/>
      <c r="I21" s="4"/>
      <c r="J21" s="4"/>
    </row>
    <row r="22" spans="1:10" ht="23.25" customHeight="1">
      <c r="A22" s="27"/>
      <c r="B22" s="28"/>
      <c r="C22" s="31"/>
      <c r="D22" s="34"/>
      <c r="E22" s="4"/>
      <c r="F22" s="4"/>
      <c r="G22" s="4"/>
      <c r="H22" s="4"/>
      <c r="I22" s="4"/>
      <c r="J22" s="4"/>
    </row>
    <row r="23" spans="1:10" ht="23.25" customHeight="1">
      <c r="A23" s="45" t="s">
        <v>13</v>
      </c>
      <c r="B23" s="46"/>
      <c r="C23" s="6">
        <v>548</v>
      </c>
      <c r="D23" s="8">
        <v>0</v>
      </c>
      <c r="E23" s="4"/>
      <c r="F23" s="4"/>
      <c r="G23" s="4"/>
      <c r="H23" s="4"/>
      <c r="I23" s="4"/>
      <c r="J23" s="4"/>
    </row>
    <row r="24" spans="1:10" ht="23.25" customHeight="1">
      <c r="A24" s="12" t="s">
        <v>10</v>
      </c>
      <c r="B24" s="13"/>
      <c r="C24" s="6">
        <v>15922</v>
      </c>
      <c r="D24" s="6">
        <v>3250</v>
      </c>
      <c r="E24" s="4"/>
      <c r="F24" s="4"/>
      <c r="G24" s="4"/>
      <c r="H24" s="4"/>
      <c r="I24" s="4"/>
      <c r="J24" s="4"/>
    </row>
    <row r="25" spans="1:10" ht="23.25" customHeight="1">
      <c r="A25" s="12" t="s">
        <v>11</v>
      </c>
      <c r="B25" s="13"/>
      <c r="C25" s="7">
        <f>SUM(C10,C14,C19,C23,C24)</f>
        <v>20058</v>
      </c>
      <c r="D25" s="7">
        <f>SUM(D10,D14,D19,D23,D24)</f>
        <v>4641</v>
      </c>
      <c r="E25" s="4"/>
      <c r="F25" s="4"/>
      <c r="G25" s="4"/>
      <c r="H25" s="4"/>
      <c r="I25" s="4"/>
      <c r="J25" s="4"/>
    </row>
    <row r="26" spans="1:10" ht="23.25" customHeight="1">
      <c r="A26" s="14" t="s">
        <v>4</v>
      </c>
      <c r="B26" s="14"/>
      <c r="C26" s="9">
        <f>C25/C6</f>
        <v>64.49517684887459</v>
      </c>
      <c r="D26" s="9">
        <f>D25/D6</f>
        <v>89.25</v>
      </c>
      <c r="E26" s="4"/>
      <c r="F26" s="4"/>
      <c r="G26" s="4"/>
      <c r="H26" s="4"/>
      <c r="I26" s="4"/>
      <c r="J26" s="4"/>
    </row>
    <row r="27" spans="1:10" ht="23.25" customHeight="1">
      <c r="A27" s="16" t="s">
        <v>16</v>
      </c>
      <c r="B27" s="16"/>
      <c r="C27" s="16"/>
      <c r="D27" s="16"/>
      <c r="E27" s="16"/>
      <c r="F27" s="16"/>
      <c r="G27" s="4"/>
      <c r="H27" s="4"/>
      <c r="I27" s="4"/>
      <c r="J27" s="4"/>
    </row>
    <row r="28" spans="1:10" s="2" customFormat="1" ht="23.25" customHeight="1">
      <c r="A28" s="11" t="s">
        <v>17</v>
      </c>
      <c r="B28" s="11"/>
      <c r="C28" s="11"/>
      <c r="D28" s="11"/>
      <c r="E28" s="11"/>
      <c r="F28" s="11"/>
      <c r="G28" s="10"/>
      <c r="H28" s="10"/>
      <c r="I28" s="10"/>
      <c r="J28" s="10"/>
    </row>
    <row r="29" spans="1:10" ht="23.25" customHeight="1">
      <c r="A29" s="44" t="s">
        <v>12</v>
      </c>
      <c r="B29" s="44"/>
      <c r="C29" s="44"/>
      <c r="D29" s="44"/>
      <c r="E29" s="10"/>
      <c r="F29" s="4"/>
      <c r="G29" s="4"/>
      <c r="H29" s="4"/>
      <c r="I29" s="4"/>
      <c r="J29" s="4"/>
    </row>
  </sheetData>
  <sheetProtection formatCells="0" formatColumns="0" formatRows="0" insertColumns="0" insertRows="0"/>
  <mergeCells count="33">
    <mergeCell ref="H9:J11"/>
    <mergeCell ref="F11:G11"/>
    <mergeCell ref="F13:G14"/>
    <mergeCell ref="H13:J15"/>
    <mergeCell ref="F15:G15"/>
    <mergeCell ref="F9:G10"/>
    <mergeCell ref="F2:J2"/>
    <mergeCell ref="F3:G4"/>
    <mergeCell ref="H3:J5"/>
    <mergeCell ref="F5:G5"/>
    <mergeCell ref="F6:G7"/>
    <mergeCell ref="H6:J8"/>
    <mergeCell ref="F8:G8"/>
    <mergeCell ref="F12:J12"/>
    <mergeCell ref="A29:D29"/>
    <mergeCell ref="A23:B23"/>
    <mergeCell ref="A24:B24"/>
    <mergeCell ref="D15:D18"/>
    <mergeCell ref="A19:B22"/>
    <mergeCell ref="C19:C22"/>
    <mergeCell ref="D19:D22"/>
    <mergeCell ref="A2:B5"/>
    <mergeCell ref="C2:C5"/>
    <mergeCell ref="D3:D5"/>
    <mergeCell ref="A25:B25"/>
    <mergeCell ref="A26:B26"/>
    <mergeCell ref="A1:C1"/>
    <mergeCell ref="A27:F27"/>
    <mergeCell ref="A28:F28"/>
    <mergeCell ref="A6:B6"/>
    <mergeCell ref="A7:A10"/>
    <mergeCell ref="A11:A14"/>
    <mergeCell ref="A15:A18"/>
  </mergeCells>
  <conditionalFormatting sqref="C10:D10 C18:C19 C25:D25 C14:D14">
    <cfRule type="cellIs" priority="3" dxfId="2" operator="notBetween" stopIfTrue="1">
      <formula>1</formula>
      <formula>99999</formula>
    </cfRule>
  </conditionalFormatting>
  <conditionalFormatting sqref="C26:D26">
    <cfRule type="cellIs" priority="2" dxfId="2" operator="notBetween" stopIfTrue="1">
      <formula>1</formula>
      <formula>10000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240" verticalDpi="240" orientation="portrait" paperSize="9" scale="65" r:id="rId1"/>
  <headerFooter scaleWithDoc="0" alignWithMargins="0">
    <oddFooter>&amp;C165</oddFooter>
  </headerFooter>
  <ignoredErrors>
    <ignoredError sqref="C10: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2014-04-22T05:09:08Z</cp:lastPrinted>
  <dcterms:created xsi:type="dcterms:W3CDTF">2000-06-13T00:20:04Z</dcterms:created>
  <dcterms:modified xsi:type="dcterms:W3CDTF">2014-06-02T10:14:07Z</dcterms:modified>
  <cp:category/>
  <cp:version/>
  <cp:contentType/>
  <cp:contentStatus/>
</cp:coreProperties>
</file>