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'Sheet1'!$A$1:$E$89</definedName>
  </definedNames>
  <calcPr fullCalcOnLoad="1"/>
</workbook>
</file>

<file path=xl/sharedStrings.xml><?xml version="1.0" encoding="utf-8"?>
<sst xmlns="http://schemas.openxmlformats.org/spreadsheetml/2006/main" count="94" uniqueCount="34">
  <si>
    <t>款　　項　／　年　　度</t>
  </si>
  <si>
    <t>（単位：円）</t>
  </si>
  <si>
    <t>総　　　　　　　　　　額</t>
  </si>
  <si>
    <t>使用料及び手数料</t>
  </si>
  <si>
    <t>財産収入</t>
  </si>
  <si>
    <t>財産運用収入</t>
  </si>
  <si>
    <t>繰入金</t>
  </si>
  <si>
    <t>繰越金</t>
  </si>
  <si>
    <t>諸収入</t>
  </si>
  <si>
    <t>雑入</t>
  </si>
  <si>
    <t>歳　　　　　　　　　　　　　　　入</t>
  </si>
  <si>
    <t>総務費</t>
  </si>
  <si>
    <t>総務管理費</t>
  </si>
  <si>
    <t>諸支出金</t>
  </si>
  <si>
    <t>当初予算</t>
  </si>
  <si>
    <t>歳　　　　　　　　　　　　　　　出</t>
  </si>
  <si>
    <t>基金繰入金</t>
  </si>
  <si>
    <t>公債費</t>
  </si>
  <si>
    <t>分担金及び負担金</t>
  </si>
  <si>
    <t>負担金</t>
  </si>
  <si>
    <t>使用料</t>
  </si>
  <si>
    <t>他会計繰入金</t>
  </si>
  <si>
    <t>簡易水道整備基金費</t>
  </si>
  <si>
    <t>最終予算</t>
  </si>
  <si>
    <t>決算額</t>
  </si>
  <si>
    <t>手数料</t>
  </si>
  <si>
    <t>古関・梯町簡易水道事業</t>
  </si>
  <si>
    <t>平成23年度</t>
  </si>
  <si>
    <t>平成24年度</t>
  </si>
  <si>
    <t>市債</t>
  </si>
  <si>
    <t>簡易水道事業費</t>
  </si>
  <si>
    <t>簡易水道事業費</t>
  </si>
  <si>
    <t>平成25年度</t>
  </si>
  <si>
    <t>⑦ 古関・梯町簡易水道事業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</si>
</sst>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177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88"/>
  <sheetViews>
    <sheetView tabSelected="1" zoomScaleSheetLayoutView="100" workbookViewId="0" topLeftCell="A1">
      <selection activeCell="A23" sqref="A23:B23"/>
    </sheetView>
  </sheetViews>
  <sheetFormatPr defaultColWidth="9.00390625" defaultRowHeight="13.5"/>
  <cols>
    <col min="1" max="1" width="14.625" style="7" customWidth="1"/>
    <col min="2" max="2" width="23.625" style="7" customWidth="1"/>
    <col min="3" max="5" width="15.625" style="7" customWidth="1"/>
    <col min="6" max="16384" width="9.00390625" style="7" customWidth="1"/>
  </cols>
  <sheetData>
    <row r="1" spans="1:5" ht="14.25">
      <c r="A1" s="32" t="s">
        <v>33</v>
      </c>
      <c r="B1" s="32"/>
      <c r="C1" s="32"/>
      <c r="D1" s="32"/>
      <c r="E1" s="6" t="s">
        <v>1</v>
      </c>
    </row>
    <row r="2" spans="1:5" ht="14.25">
      <c r="A2" s="27" t="s">
        <v>26</v>
      </c>
      <c r="B2" s="28"/>
      <c r="C2" s="28"/>
      <c r="D2" s="28"/>
      <c r="E2" s="29"/>
    </row>
    <row r="3" spans="1:5" ht="14.25">
      <c r="A3" s="17" t="s">
        <v>0</v>
      </c>
      <c r="B3" s="17"/>
      <c r="C3" s="27" t="s">
        <v>27</v>
      </c>
      <c r="D3" s="28"/>
      <c r="E3" s="29"/>
    </row>
    <row r="4" spans="1:5" ht="15" thickBot="1">
      <c r="A4" s="18"/>
      <c r="B4" s="18"/>
      <c r="C4" s="5" t="s">
        <v>14</v>
      </c>
      <c r="D4" s="5" t="s">
        <v>23</v>
      </c>
      <c r="E4" s="5" t="s">
        <v>24</v>
      </c>
    </row>
    <row r="5" spans="1:5" ht="15" thickBot="1">
      <c r="A5" s="23" t="s">
        <v>10</v>
      </c>
      <c r="B5" s="24"/>
      <c r="C5" s="24"/>
      <c r="D5" s="24"/>
      <c r="E5" s="25"/>
    </row>
    <row r="6" spans="1:5" ht="14.25">
      <c r="A6" s="19" t="s">
        <v>2</v>
      </c>
      <c r="B6" s="20"/>
      <c r="C6" s="13">
        <f>SUM(C7,C9,C12,C14,C17,C19)</f>
        <v>13480000</v>
      </c>
      <c r="D6" s="13">
        <f>SUM(D7,D9,D12,D14,D17,D19)</f>
        <v>13480000</v>
      </c>
      <c r="E6" s="13">
        <f>SUM(E7,E9,E12,E14,E17,E19)</f>
        <v>12060986</v>
      </c>
    </row>
    <row r="7" spans="1:5" ht="14.25">
      <c r="A7" s="21" t="s">
        <v>18</v>
      </c>
      <c r="B7" s="22"/>
      <c r="C7" s="11">
        <f>SUM(C8)</f>
        <v>1000</v>
      </c>
      <c r="D7" s="12">
        <f>SUM(D8)</f>
        <v>1000</v>
      </c>
      <c r="E7" s="12">
        <f>SUM(E8)</f>
        <v>0</v>
      </c>
    </row>
    <row r="8" spans="1:5" ht="14.25">
      <c r="A8" s="2"/>
      <c r="B8" s="2" t="s">
        <v>19</v>
      </c>
      <c r="C8" s="11">
        <v>1000</v>
      </c>
      <c r="D8" s="11">
        <v>1000</v>
      </c>
      <c r="E8" s="11">
        <v>0</v>
      </c>
    </row>
    <row r="9" spans="1:5" ht="14.25">
      <c r="A9" s="21" t="s">
        <v>3</v>
      </c>
      <c r="B9" s="22"/>
      <c r="C9" s="11">
        <f>SUM(C10:C11)</f>
        <v>1892000</v>
      </c>
      <c r="D9" s="12">
        <f>SUM(D10:D11)</f>
        <v>1892000</v>
      </c>
      <c r="E9" s="12">
        <f>SUM(E10:E11)</f>
        <v>1901300</v>
      </c>
    </row>
    <row r="10" spans="1:5" ht="14.25">
      <c r="A10" s="18"/>
      <c r="B10" s="2" t="s">
        <v>20</v>
      </c>
      <c r="C10" s="11">
        <v>1891000</v>
      </c>
      <c r="D10" s="11">
        <v>1891000</v>
      </c>
      <c r="E10" s="11">
        <v>1900500</v>
      </c>
    </row>
    <row r="11" spans="1:5" ht="14.25">
      <c r="A11" s="30"/>
      <c r="B11" s="2" t="s">
        <v>25</v>
      </c>
      <c r="C11" s="11">
        <v>1000</v>
      </c>
      <c r="D11" s="11">
        <v>1000</v>
      </c>
      <c r="E11" s="11">
        <v>800</v>
      </c>
    </row>
    <row r="12" spans="1:5" ht="14.25">
      <c r="A12" s="21" t="s">
        <v>4</v>
      </c>
      <c r="B12" s="22"/>
      <c r="C12" s="11">
        <f>SUM(C13)</f>
        <v>1000</v>
      </c>
      <c r="D12" s="12">
        <f>SUM(D13)</f>
        <v>1000</v>
      </c>
      <c r="E12" s="12">
        <f>SUM(E13)</f>
        <v>213</v>
      </c>
    </row>
    <row r="13" spans="1:5" ht="14.25">
      <c r="A13" s="3"/>
      <c r="B13" s="2" t="s">
        <v>5</v>
      </c>
      <c r="C13" s="11">
        <v>1000</v>
      </c>
      <c r="D13" s="11">
        <v>1000</v>
      </c>
      <c r="E13" s="11">
        <v>213</v>
      </c>
    </row>
    <row r="14" spans="1:5" ht="14.25">
      <c r="A14" s="21" t="s">
        <v>6</v>
      </c>
      <c r="B14" s="22"/>
      <c r="C14" s="11">
        <f>SUM(C15,C16)</f>
        <v>11584000</v>
      </c>
      <c r="D14" s="12">
        <f>SUM(D15,D16)</f>
        <v>11584000</v>
      </c>
      <c r="E14" s="12">
        <f>SUM(E15,E16)</f>
        <v>10159473</v>
      </c>
    </row>
    <row r="15" spans="1:5" ht="14.25">
      <c r="A15" s="18"/>
      <c r="B15" s="2" t="s">
        <v>21</v>
      </c>
      <c r="C15" s="11">
        <v>11583000</v>
      </c>
      <c r="D15" s="11">
        <v>11583000</v>
      </c>
      <c r="E15" s="11">
        <v>10159473</v>
      </c>
    </row>
    <row r="16" spans="1:5" ht="14.25">
      <c r="A16" s="30"/>
      <c r="B16" s="2" t="s">
        <v>16</v>
      </c>
      <c r="C16" s="11">
        <v>1000</v>
      </c>
      <c r="D16" s="11">
        <v>1000</v>
      </c>
      <c r="E16" s="11">
        <v>0</v>
      </c>
    </row>
    <row r="17" spans="1:5" ht="14.25">
      <c r="A17" s="21" t="s">
        <v>7</v>
      </c>
      <c r="B17" s="22"/>
      <c r="C17" s="11">
        <f>SUM(C18:C18)</f>
        <v>1000</v>
      </c>
      <c r="D17" s="12">
        <f>SUM(D18:D18)</f>
        <v>1000</v>
      </c>
      <c r="E17" s="12">
        <f>SUM(E18:E18)</f>
        <v>0</v>
      </c>
    </row>
    <row r="18" spans="1:5" ht="14.25">
      <c r="A18" s="4"/>
      <c r="B18" s="2" t="s">
        <v>7</v>
      </c>
      <c r="C18" s="11">
        <v>1000</v>
      </c>
      <c r="D18" s="11">
        <v>1000</v>
      </c>
      <c r="E18" s="11">
        <v>0</v>
      </c>
    </row>
    <row r="19" spans="1:5" ht="14.25">
      <c r="A19" s="21" t="s">
        <v>8</v>
      </c>
      <c r="B19" s="22"/>
      <c r="C19" s="11">
        <f>SUM(C20)</f>
        <v>1000</v>
      </c>
      <c r="D19" s="11">
        <f>SUM(D20)</f>
        <v>1000</v>
      </c>
      <c r="E19" s="11">
        <f>SUM(E20)</f>
        <v>0</v>
      </c>
    </row>
    <row r="20" spans="1:5" ht="15" thickBot="1">
      <c r="A20" s="8"/>
      <c r="B20" s="2" t="s">
        <v>9</v>
      </c>
      <c r="C20" s="11">
        <v>1000</v>
      </c>
      <c r="D20" s="11">
        <v>1000</v>
      </c>
      <c r="E20" s="11">
        <v>0</v>
      </c>
    </row>
    <row r="21" spans="1:5" ht="15" thickBot="1">
      <c r="A21" s="23" t="s">
        <v>15</v>
      </c>
      <c r="B21" s="24"/>
      <c r="C21" s="24"/>
      <c r="D21" s="24"/>
      <c r="E21" s="25"/>
    </row>
    <row r="22" spans="1:5" ht="14.25">
      <c r="A22" s="19" t="s">
        <v>2</v>
      </c>
      <c r="B22" s="20"/>
      <c r="C22" s="13">
        <f>SUM(C23,C25,C27)</f>
        <v>13480000</v>
      </c>
      <c r="D22" s="13">
        <f>SUM(D23,D25,D27)</f>
        <v>13480000</v>
      </c>
      <c r="E22" s="13">
        <f>SUM(E23,E25,E27)</f>
        <v>12060986</v>
      </c>
    </row>
    <row r="23" spans="1:5" ht="14.25">
      <c r="A23" s="21" t="s">
        <v>11</v>
      </c>
      <c r="B23" s="22"/>
      <c r="C23" s="11">
        <f>SUM(C24)</f>
        <v>8837000</v>
      </c>
      <c r="D23" s="12">
        <f>SUM(D24)</f>
        <v>8837000</v>
      </c>
      <c r="E23" s="12">
        <f>SUM(E24)</f>
        <v>7419225</v>
      </c>
    </row>
    <row r="24" spans="1:5" ht="14.25">
      <c r="A24" s="3"/>
      <c r="B24" s="2" t="s">
        <v>12</v>
      </c>
      <c r="C24" s="11">
        <v>8837000</v>
      </c>
      <c r="D24" s="11">
        <v>8837000</v>
      </c>
      <c r="E24" s="11">
        <v>7419225</v>
      </c>
    </row>
    <row r="25" spans="1:5" ht="14.25">
      <c r="A25" s="21" t="s">
        <v>17</v>
      </c>
      <c r="B25" s="22"/>
      <c r="C25" s="11">
        <f>SUM(C26)</f>
        <v>4642000</v>
      </c>
      <c r="D25" s="12">
        <f>SUM(D26:D26)</f>
        <v>4642000</v>
      </c>
      <c r="E25" s="12">
        <f>SUM(E26:E26)</f>
        <v>4641548</v>
      </c>
    </row>
    <row r="26" spans="1:5" ht="14.25">
      <c r="A26" s="2"/>
      <c r="B26" s="2" t="s">
        <v>17</v>
      </c>
      <c r="C26" s="11">
        <v>4642000</v>
      </c>
      <c r="D26" s="11">
        <v>4642000</v>
      </c>
      <c r="E26" s="11">
        <v>4641548</v>
      </c>
    </row>
    <row r="27" spans="1:5" ht="14.25">
      <c r="A27" s="21" t="s">
        <v>13</v>
      </c>
      <c r="B27" s="26"/>
      <c r="C27" s="11">
        <f>SUM(C28:C28)</f>
        <v>1000</v>
      </c>
      <c r="D27" s="11">
        <f>SUM(D28:D28)</f>
        <v>1000</v>
      </c>
      <c r="E27" s="11">
        <f>SUM(E28:E28)</f>
        <v>213</v>
      </c>
    </row>
    <row r="28" spans="1:5" ht="14.25">
      <c r="A28" s="2"/>
      <c r="B28" s="2" t="s">
        <v>22</v>
      </c>
      <c r="C28" s="11">
        <v>1000</v>
      </c>
      <c r="D28" s="11">
        <v>1000</v>
      </c>
      <c r="E28" s="11">
        <v>213</v>
      </c>
    </row>
    <row r="29" spans="1:5" ht="13.5">
      <c r="A29" s="9"/>
      <c r="B29" s="9"/>
      <c r="C29" s="9"/>
      <c r="D29" s="9"/>
      <c r="E29" s="9"/>
    </row>
    <row r="30" spans="1:5" ht="13.5">
      <c r="A30" s="10"/>
      <c r="B30" s="10"/>
      <c r="C30" s="10"/>
      <c r="D30" s="10"/>
      <c r="E30" s="10"/>
    </row>
    <row r="31" spans="1:5" ht="14.25">
      <c r="A31" s="27" t="s">
        <v>26</v>
      </c>
      <c r="B31" s="28"/>
      <c r="C31" s="28"/>
      <c r="D31" s="28"/>
      <c r="E31" s="29"/>
    </row>
    <row r="32" spans="1:5" ht="14.25">
      <c r="A32" s="17" t="s">
        <v>0</v>
      </c>
      <c r="B32" s="17"/>
      <c r="C32" s="27" t="s">
        <v>28</v>
      </c>
      <c r="D32" s="28"/>
      <c r="E32" s="29"/>
    </row>
    <row r="33" spans="1:5" ht="15" thickBot="1">
      <c r="A33" s="18"/>
      <c r="B33" s="18"/>
      <c r="C33" s="5" t="s">
        <v>14</v>
      </c>
      <c r="D33" s="5" t="s">
        <v>23</v>
      </c>
      <c r="E33" s="5" t="s">
        <v>24</v>
      </c>
    </row>
    <row r="34" spans="1:5" ht="15" thickBot="1">
      <c r="A34" s="23" t="s">
        <v>10</v>
      </c>
      <c r="B34" s="24"/>
      <c r="C34" s="24"/>
      <c r="D34" s="24"/>
      <c r="E34" s="25"/>
    </row>
    <row r="35" spans="1:5" ht="14.25">
      <c r="A35" s="19" t="s">
        <v>2</v>
      </c>
      <c r="B35" s="20"/>
      <c r="C35" s="13">
        <f>SUM(C36,C38,C41,C43,C46,C48)</f>
        <v>24659000</v>
      </c>
      <c r="D35" s="13">
        <f>SUM(D36,D38,D41,D43,D46,D48)</f>
        <v>25416000</v>
      </c>
      <c r="E35" s="13">
        <f>SUM(E36,E38,E41,E43,E46,E48)</f>
        <v>23978940</v>
      </c>
    </row>
    <row r="36" spans="1:5" ht="14.25">
      <c r="A36" s="21" t="s">
        <v>18</v>
      </c>
      <c r="B36" s="22"/>
      <c r="C36" s="11">
        <f>SUM(C37)</f>
        <v>1000</v>
      </c>
      <c r="D36" s="12">
        <f>SUM(D37)</f>
        <v>1000</v>
      </c>
      <c r="E36" s="12">
        <f>SUM(E37)</f>
        <v>52500</v>
      </c>
    </row>
    <row r="37" spans="1:5" ht="14.25">
      <c r="A37" s="2"/>
      <c r="B37" s="2" t="s">
        <v>19</v>
      </c>
      <c r="C37" s="11">
        <v>1000</v>
      </c>
      <c r="D37" s="11">
        <v>1000</v>
      </c>
      <c r="E37" s="11">
        <v>52500</v>
      </c>
    </row>
    <row r="38" spans="1:5" ht="14.25">
      <c r="A38" s="21" t="s">
        <v>3</v>
      </c>
      <c r="B38" s="22"/>
      <c r="C38" s="11">
        <f>SUM(C39:C40)</f>
        <v>1929000</v>
      </c>
      <c r="D38" s="12">
        <f>SUM(D39:D40)</f>
        <v>1929000</v>
      </c>
      <c r="E38" s="12">
        <f>SUM(E39:E40)</f>
        <v>1907900</v>
      </c>
    </row>
    <row r="39" spans="1:5" ht="14.25">
      <c r="A39" s="18"/>
      <c r="B39" s="2" t="s">
        <v>20</v>
      </c>
      <c r="C39" s="11">
        <v>1928000</v>
      </c>
      <c r="D39" s="11">
        <v>1928000</v>
      </c>
      <c r="E39" s="11">
        <v>1906800</v>
      </c>
    </row>
    <row r="40" spans="1:5" ht="14.25">
      <c r="A40" s="30"/>
      <c r="B40" s="2" t="s">
        <v>25</v>
      </c>
      <c r="C40" s="11">
        <v>1000</v>
      </c>
      <c r="D40" s="11">
        <v>1000</v>
      </c>
      <c r="E40" s="11">
        <v>1100</v>
      </c>
    </row>
    <row r="41" spans="1:5" ht="14.25">
      <c r="A41" s="21" t="s">
        <v>4</v>
      </c>
      <c r="B41" s="22"/>
      <c r="C41" s="11">
        <f>SUM(C42)</f>
        <v>1000</v>
      </c>
      <c r="D41" s="12">
        <f>SUM(D42)</f>
        <v>1000</v>
      </c>
      <c r="E41" s="12">
        <f>SUM(E42)</f>
        <v>183</v>
      </c>
    </row>
    <row r="42" spans="1:5" ht="14.25">
      <c r="A42" s="3"/>
      <c r="B42" s="2" t="s">
        <v>5</v>
      </c>
      <c r="C42" s="11">
        <v>1000</v>
      </c>
      <c r="D42" s="11">
        <v>1000</v>
      </c>
      <c r="E42" s="11">
        <v>183</v>
      </c>
    </row>
    <row r="43" spans="1:5" ht="14.25">
      <c r="A43" s="21" t="s">
        <v>6</v>
      </c>
      <c r="B43" s="22"/>
      <c r="C43" s="11">
        <f>SUM(C44,C45)</f>
        <v>22726000</v>
      </c>
      <c r="D43" s="12">
        <f>SUM(D44,D45)</f>
        <v>23483000</v>
      </c>
      <c r="E43" s="12">
        <f>SUM(E44,E45)</f>
        <v>22018357</v>
      </c>
    </row>
    <row r="44" spans="1:5" ht="14.25">
      <c r="A44" s="18"/>
      <c r="B44" s="2" t="s">
        <v>21</v>
      </c>
      <c r="C44" s="11">
        <v>22725000</v>
      </c>
      <c r="D44" s="11">
        <v>23482000</v>
      </c>
      <c r="E44" s="11">
        <v>22018357</v>
      </c>
    </row>
    <row r="45" spans="1:5" ht="14.25">
      <c r="A45" s="30"/>
      <c r="B45" s="2" t="s">
        <v>16</v>
      </c>
      <c r="C45" s="11">
        <v>1000</v>
      </c>
      <c r="D45" s="11">
        <v>1000</v>
      </c>
      <c r="E45" s="11">
        <v>0</v>
      </c>
    </row>
    <row r="46" spans="1:5" ht="14.25">
      <c r="A46" s="21" t="s">
        <v>7</v>
      </c>
      <c r="B46" s="22"/>
      <c r="C46" s="11">
        <f>SUM(C47:C47)</f>
        <v>1000</v>
      </c>
      <c r="D46" s="12">
        <f>SUM(D47:D47)</f>
        <v>1000</v>
      </c>
      <c r="E46" s="12">
        <f>SUM(E47:E47)</f>
        <v>0</v>
      </c>
    </row>
    <row r="47" spans="1:5" ht="14.25">
      <c r="A47" s="4"/>
      <c r="B47" s="2" t="s">
        <v>7</v>
      </c>
      <c r="C47" s="11">
        <v>1000</v>
      </c>
      <c r="D47" s="11">
        <v>1000</v>
      </c>
      <c r="E47" s="11">
        <v>0</v>
      </c>
    </row>
    <row r="48" spans="1:5" ht="14.25">
      <c r="A48" s="21" t="s">
        <v>8</v>
      </c>
      <c r="B48" s="22"/>
      <c r="C48" s="11">
        <f>SUM(C49)</f>
        <v>1000</v>
      </c>
      <c r="D48" s="11">
        <f>SUM(D49)</f>
        <v>1000</v>
      </c>
      <c r="E48" s="11">
        <f>SUM(E49)</f>
        <v>0</v>
      </c>
    </row>
    <row r="49" spans="1:5" ht="15" thickBot="1">
      <c r="A49" s="8"/>
      <c r="B49" s="2" t="s">
        <v>9</v>
      </c>
      <c r="C49" s="11">
        <v>1000</v>
      </c>
      <c r="D49" s="11">
        <v>1000</v>
      </c>
      <c r="E49" s="11">
        <v>0</v>
      </c>
    </row>
    <row r="50" spans="1:5" ht="15" thickBot="1">
      <c r="A50" s="23" t="s">
        <v>15</v>
      </c>
      <c r="B50" s="24"/>
      <c r="C50" s="24"/>
      <c r="D50" s="24"/>
      <c r="E50" s="25"/>
    </row>
    <row r="51" spans="1:5" ht="14.25">
      <c r="A51" s="19" t="s">
        <v>2</v>
      </c>
      <c r="B51" s="20"/>
      <c r="C51" s="13">
        <f>SUM(C52,C54,C56)</f>
        <v>24659000</v>
      </c>
      <c r="D51" s="13">
        <f>SUM(D52,D54,D56)</f>
        <v>25416000</v>
      </c>
      <c r="E51" s="13">
        <f>SUM(E52,E54,E56)</f>
        <v>23978940</v>
      </c>
    </row>
    <row r="52" spans="1:5" ht="14.25">
      <c r="A52" s="21" t="s">
        <v>11</v>
      </c>
      <c r="B52" s="22"/>
      <c r="C52" s="11">
        <f>SUM(C53)</f>
        <v>19692000</v>
      </c>
      <c r="D52" s="12">
        <f>SUM(D53)</f>
        <v>20449000</v>
      </c>
      <c r="E52" s="12">
        <f>SUM(E53)</f>
        <v>19013793</v>
      </c>
    </row>
    <row r="53" spans="1:5" ht="14.25">
      <c r="A53" s="3"/>
      <c r="B53" s="2" t="s">
        <v>12</v>
      </c>
      <c r="C53" s="11">
        <v>19692000</v>
      </c>
      <c r="D53" s="11">
        <v>20449000</v>
      </c>
      <c r="E53" s="11">
        <v>19013793</v>
      </c>
    </row>
    <row r="54" spans="1:5" ht="14.25">
      <c r="A54" s="21" t="s">
        <v>17</v>
      </c>
      <c r="B54" s="22"/>
      <c r="C54" s="11">
        <f>SUM(C55)</f>
        <v>4966000</v>
      </c>
      <c r="D54" s="12">
        <f>SUM(D55:D55)</f>
        <v>4966000</v>
      </c>
      <c r="E54" s="12">
        <f>SUM(E55:E55)</f>
        <v>4964964</v>
      </c>
    </row>
    <row r="55" spans="1:5" ht="14.25">
      <c r="A55" s="2"/>
      <c r="B55" s="2" t="s">
        <v>17</v>
      </c>
      <c r="C55" s="11">
        <v>4966000</v>
      </c>
      <c r="D55" s="11">
        <v>4966000</v>
      </c>
      <c r="E55" s="11">
        <v>4964964</v>
      </c>
    </row>
    <row r="56" spans="1:5" ht="14.25">
      <c r="A56" s="21" t="s">
        <v>13</v>
      </c>
      <c r="B56" s="26"/>
      <c r="C56" s="11">
        <f>SUM(C57:C57)</f>
        <v>1000</v>
      </c>
      <c r="D56" s="11">
        <f>SUM(D57:D57)</f>
        <v>1000</v>
      </c>
      <c r="E56" s="11">
        <f>SUM(E57:E57)</f>
        <v>183</v>
      </c>
    </row>
    <row r="57" spans="1:5" ht="14.25">
      <c r="A57" s="2"/>
      <c r="B57" s="2" t="s">
        <v>22</v>
      </c>
      <c r="C57" s="11">
        <v>1000</v>
      </c>
      <c r="D57" s="11">
        <v>1000</v>
      </c>
      <c r="E57" s="11">
        <v>183</v>
      </c>
    </row>
    <row r="58" spans="1:5" ht="14.25">
      <c r="A58" s="27" t="s">
        <v>26</v>
      </c>
      <c r="B58" s="28"/>
      <c r="C58" s="29"/>
      <c r="D58" s="9"/>
      <c r="E58" s="9"/>
    </row>
    <row r="59" spans="1:3" ht="14.25">
      <c r="A59" s="17" t="s">
        <v>0</v>
      </c>
      <c r="B59" s="17"/>
      <c r="C59" s="1" t="s">
        <v>32</v>
      </c>
    </row>
    <row r="60" spans="1:3" ht="15" thickBot="1">
      <c r="A60" s="18"/>
      <c r="B60" s="18"/>
      <c r="C60" s="5" t="s">
        <v>14</v>
      </c>
    </row>
    <row r="61" spans="1:3" ht="15" thickBot="1">
      <c r="A61" s="23" t="s">
        <v>10</v>
      </c>
      <c r="B61" s="24"/>
      <c r="C61" s="25"/>
    </row>
    <row r="62" spans="1:3" ht="14.25">
      <c r="A62" s="19" t="s">
        <v>2</v>
      </c>
      <c r="B62" s="20"/>
      <c r="C62" s="13">
        <f>SUM(C63,C65,C68,C70,C73,C75,C77)</f>
        <v>30195000</v>
      </c>
    </row>
    <row r="63" spans="1:3" ht="14.25">
      <c r="A63" s="21" t="s">
        <v>18</v>
      </c>
      <c r="B63" s="22"/>
      <c r="C63" s="11">
        <f>SUM(C64)</f>
        <v>1000</v>
      </c>
    </row>
    <row r="64" spans="1:3" ht="14.25">
      <c r="A64" s="2"/>
      <c r="B64" s="2" t="s">
        <v>19</v>
      </c>
      <c r="C64" s="11">
        <v>1000</v>
      </c>
    </row>
    <row r="65" spans="1:3" ht="14.25">
      <c r="A65" s="21" t="s">
        <v>3</v>
      </c>
      <c r="B65" s="22"/>
      <c r="C65" s="11">
        <f>SUM(C66:C67)</f>
        <v>1904000</v>
      </c>
    </row>
    <row r="66" spans="1:3" ht="14.25">
      <c r="A66" s="18"/>
      <c r="B66" s="2" t="s">
        <v>20</v>
      </c>
      <c r="C66" s="11">
        <v>1903000</v>
      </c>
    </row>
    <row r="67" spans="1:3" ht="14.25">
      <c r="A67" s="30"/>
      <c r="B67" s="2" t="s">
        <v>25</v>
      </c>
      <c r="C67" s="11">
        <v>1000</v>
      </c>
    </row>
    <row r="68" spans="1:3" ht="14.25">
      <c r="A68" s="21" t="s">
        <v>4</v>
      </c>
      <c r="B68" s="22"/>
      <c r="C68" s="11">
        <f>SUM(C69)</f>
        <v>1000</v>
      </c>
    </row>
    <row r="69" spans="1:3" ht="14.25">
      <c r="A69" s="3"/>
      <c r="B69" s="2" t="s">
        <v>5</v>
      </c>
      <c r="C69" s="11">
        <v>1000</v>
      </c>
    </row>
    <row r="70" spans="1:3" ht="14.25">
      <c r="A70" s="21" t="s">
        <v>6</v>
      </c>
      <c r="B70" s="22"/>
      <c r="C70" s="11">
        <f>SUM(C71,C72)</f>
        <v>14087000</v>
      </c>
    </row>
    <row r="71" spans="1:3" ht="14.25">
      <c r="A71" s="18"/>
      <c r="B71" s="2" t="s">
        <v>21</v>
      </c>
      <c r="C71" s="11">
        <v>13344000</v>
      </c>
    </row>
    <row r="72" spans="1:3" ht="14.25">
      <c r="A72" s="30"/>
      <c r="B72" s="2" t="s">
        <v>16</v>
      </c>
      <c r="C72" s="11">
        <v>743000</v>
      </c>
    </row>
    <row r="73" spans="1:3" ht="14.25">
      <c r="A73" s="21" t="s">
        <v>7</v>
      </c>
      <c r="B73" s="22"/>
      <c r="C73" s="11">
        <f>SUM(C74:C74)</f>
        <v>1000</v>
      </c>
    </row>
    <row r="74" spans="1:3" ht="14.25">
      <c r="A74" s="4"/>
      <c r="B74" s="2" t="s">
        <v>7</v>
      </c>
      <c r="C74" s="11">
        <v>1000</v>
      </c>
    </row>
    <row r="75" spans="1:3" ht="14.25">
      <c r="A75" s="21" t="s">
        <v>8</v>
      </c>
      <c r="B75" s="22"/>
      <c r="C75" s="11">
        <f>SUM(C76)</f>
        <v>1000</v>
      </c>
    </row>
    <row r="76" spans="1:3" ht="14.25">
      <c r="A76" s="8"/>
      <c r="B76" s="2" t="s">
        <v>9</v>
      </c>
      <c r="C76" s="11">
        <v>1000</v>
      </c>
    </row>
    <row r="77" spans="1:3" ht="14.25">
      <c r="A77" s="31" t="s">
        <v>29</v>
      </c>
      <c r="B77" s="26"/>
      <c r="C77" s="11">
        <f>SUM(C78)</f>
        <v>14200000</v>
      </c>
    </row>
    <row r="78" spans="1:3" ht="15" thickBot="1">
      <c r="A78" s="14"/>
      <c r="B78" s="15" t="s">
        <v>29</v>
      </c>
      <c r="C78" s="16">
        <v>14200000</v>
      </c>
    </row>
    <row r="79" spans="1:3" ht="15" thickBot="1">
      <c r="A79" s="23" t="s">
        <v>15</v>
      </c>
      <c r="B79" s="24"/>
      <c r="C79" s="25"/>
    </row>
    <row r="80" spans="1:3" ht="14.25">
      <c r="A80" s="19" t="s">
        <v>2</v>
      </c>
      <c r="B80" s="20"/>
      <c r="C80" s="13">
        <f>SUM(C81,C83,C85,C87)</f>
        <v>30195000</v>
      </c>
    </row>
    <row r="81" spans="1:3" ht="14.25">
      <c r="A81" s="21" t="s">
        <v>11</v>
      </c>
      <c r="B81" s="22"/>
      <c r="C81" s="11">
        <f>SUM(C82)</f>
        <v>10964000</v>
      </c>
    </row>
    <row r="82" spans="1:3" ht="14.25">
      <c r="A82" s="3"/>
      <c r="B82" s="2" t="s">
        <v>12</v>
      </c>
      <c r="C82" s="11">
        <v>10964000</v>
      </c>
    </row>
    <row r="83" spans="1:3" ht="14.25">
      <c r="A83" s="21" t="s">
        <v>30</v>
      </c>
      <c r="B83" s="22"/>
      <c r="C83" s="11">
        <f>SUM(C84)</f>
        <v>15035000</v>
      </c>
    </row>
    <row r="84" spans="1:3" ht="14.25">
      <c r="A84" s="2"/>
      <c r="B84" s="2" t="s">
        <v>31</v>
      </c>
      <c r="C84" s="11">
        <v>15035000</v>
      </c>
    </row>
    <row r="85" spans="1:3" ht="14.25">
      <c r="A85" s="21" t="s">
        <v>17</v>
      </c>
      <c r="B85" s="22"/>
      <c r="C85" s="11">
        <f>SUM(C86)</f>
        <v>4195000</v>
      </c>
    </row>
    <row r="86" spans="1:3" ht="14.25">
      <c r="A86" s="2"/>
      <c r="B86" s="2" t="s">
        <v>17</v>
      </c>
      <c r="C86" s="11">
        <v>4195000</v>
      </c>
    </row>
    <row r="87" spans="1:3" ht="14.25">
      <c r="A87" s="21" t="s">
        <v>13</v>
      </c>
      <c r="B87" s="26"/>
      <c r="C87" s="11">
        <f>SUM(C88:C88)</f>
        <v>1000</v>
      </c>
    </row>
    <row r="88" spans="1:3" ht="14.25">
      <c r="A88" s="2"/>
      <c r="B88" s="2" t="s">
        <v>22</v>
      </c>
      <c r="C88" s="11">
        <v>1000</v>
      </c>
    </row>
  </sheetData>
  <sheetProtection formatCells="0" formatColumns="0" formatRows="0" insertColumns="0" insertRows="0"/>
  <mergeCells count="56">
    <mergeCell ref="A2:E2"/>
    <mergeCell ref="C3:E3"/>
    <mergeCell ref="A5:E5"/>
    <mergeCell ref="A3:B4"/>
    <mergeCell ref="A41:B41"/>
    <mergeCell ref="A10:A11"/>
    <mergeCell ref="A15:A16"/>
    <mergeCell ref="A39:A40"/>
    <mergeCell ref="A17:B17"/>
    <mergeCell ref="A19:B19"/>
    <mergeCell ref="A1:D1"/>
    <mergeCell ref="A52:B52"/>
    <mergeCell ref="A6:B6"/>
    <mergeCell ref="A7:B7"/>
    <mergeCell ref="A9:B9"/>
    <mergeCell ref="A46:B46"/>
    <mergeCell ref="A48:B48"/>
    <mergeCell ref="A23:B23"/>
    <mergeCell ref="A36:B36"/>
    <mergeCell ref="A12:B12"/>
    <mergeCell ref="A14:B14"/>
    <mergeCell ref="A80:B80"/>
    <mergeCell ref="A58:C58"/>
    <mergeCell ref="A59:B60"/>
    <mergeCell ref="A61:C61"/>
    <mergeCell ref="A62:B62"/>
    <mergeCell ref="A63:B63"/>
    <mergeCell ref="A65:B65"/>
    <mergeCell ref="A66:A67"/>
    <mergeCell ref="C32:E32"/>
    <mergeCell ref="A85:B85"/>
    <mergeCell ref="A87:B87"/>
    <mergeCell ref="A68:B68"/>
    <mergeCell ref="A70:B70"/>
    <mergeCell ref="A73:B73"/>
    <mergeCell ref="A75:B75"/>
    <mergeCell ref="A77:B77"/>
    <mergeCell ref="A83:B83"/>
    <mergeCell ref="A50:E50"/>
    <mergeCell ref="A43:B43"/>
    <mergeCell ref="A71:A72"/>
    <mergeCell ref="A81:B81"/>
    <mergeCell ref="A44:A45"/>
    <mergeCell ref="A79:C79"/>
    <mergeCell ref="A54:B54"/>
    <mergeCell ref="A56:B56"/>
    <mergeCell ref="A51:B51"/>
    <mergeCell ref="A32:B33"/>
    <mergeCell ref="A35:B35"/>
    <mergeCell ref="A38:B38"/>
    <mergeCell ref="A21:E21"/>
    <mergeCell ref="A22:B22"/>
    <mergeCell ref="A25:B25"/>
    <mergeCell ref="A27:B27"/>
    <mergeCell ref="A31:E31"/>
    <mergeCell ref="A34:E34"/>
  </mergeCells>
  <printOptions horizontalCentered="1"/>
  <pageMargins left="0.7874015748031497" right="0.7874015748031497" top="0.7874015748031497" bottom="0.7874015748031497" header="0.5118110236220472" footer="0.5118110236220472"/>
  <pageSetup firstPageNumber="220" useFirstPageNumber="1" horizontalDpi="300" verticalDpi="300" orientation="portrait" paperSize="9" scale="82" r:id="rId1"/>
  <headerFooter scaleWithDoc="0" alignWithMargins="0">
    <oddFooter>&amp;C&amp;P</oddFooter>
  </headerFooter>
  <rowBreaks count="1" manualBreakCount="1">
    <brk id="57" max="4" man="1"/>
  </rowBreaks>
  <ignoredErrors>
    <ignoredError sqref="C6:E20 C22:E29 C35:E36 C51:E52 C41:E41 C39 C45:E49 C44 C54:E54 C53 C56:E56 C55 C38:E38 C37:D37 C40:D40 C43:E43 C42:D42 C57:D57 A63:C77 A79:C79 A78:B78 A62:C62 A85:C85 A82:B82 C83 A87:C88 A86:B86 A80:C8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2014-02-10T01:40:10Z</cp:lastPrinted>
  <dcterms:created xsi:type="dcterms:W3CDTF">2000-06-28T06:42:19Z</dcterms:created>
  <dcterms:modified xsi:type="dcterms:W3CDTF">2014-06-02T10:41:10Z</dcterms:modified>
  <cp:category/>
  <cp:version/>
  <cp:contentType/>
  <cp:contentStatus/>
</cp:coreProperties>
</file>