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Sheet1" sheetId="1" r:id="rId1"/>
  </sheets>
  <definedNames>
    <definedName name="_xlnm.Print_Area" localSheetId="0">'Sheet1'!$A$1:$E$151</definedName>
  </definedNames>
  <calcPr fullCalcOnLoad="1"/>
</workbook>
</file>

<file path=xl/sharedStrings.xml><?xml version="1.0" encoding="utf-8"?>
<sst xmlns="http://schemas.openxmlformats.org/spreadsheetml/2006/main" count="159" uniqueCount="54">
  <si>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</si>
  <si>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</si>
  <si>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</si>
  <si>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</si>
  <si>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</si>
  <si>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</si>
  <si>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国庫支出金</t>
  </si>
  <si>
    <t>国庫負担金</t>
  </si>
  <si>
    <t>国庫補助金</t>
  </si>
  <si>
    <t>県支出金</t>
  </si>
  <si>
    <t>財産収入</t>
  </si>
  <si>
    <t>財産運用収入</t>
  </si>
  <si>
    <t>繰入金</t>
  </si>
  <si>
    <t>繰越金</t>
  </si>
  <si>
    <t>諸収入</t>
  </si>
  <si>
    <t>延滞金加算金及び過料</t>
  </si>
  <si>
    <t>雑入</t>
  </si>
  <si>
    <t>歳　　　　　　　　　　　　　　　入</t>
  </si>
  <si>
    <t>総務費</t>
  </si>
  <si>
    <t>総務管理費</t>
  </si>
  <si>
    <t>徴収費</t>
  </si>
  <si>
    <t>保険給付費</t>
  </si>
  <si>
    <t>諸支出金</t>
  </si>
  <si>
    <t>償還金及び還付加算金</t>
  </si>
  <si>
    <t>歳　　　　　　　　　　　　　　　出</t>
  </si>
  <si>
    <t>基金繰入金</t>
  </si>
  <si>
    <t>県負担金</t>
  </si>
  <si>
    <t>介護保険事業</t>
  </si>
  <si>
    <t>保険料</t>
  </si>
  <si>
    <t>介護保険料</t>
  </si>
  <si>
    <t>支払基金交付金</t>
  </si>
  <si>
    <t>一般会計繰入金</t>
  </si>
  <si>
    <t>介護認定審査会費</t>
  </si>
  <si>
    <t>趣旨普及費</t>
  </si>
  <si>
    <t>市民運営協議会費</t>
  </si>
  <si>
    <t>介護サービス等諸費</t>
  </si>
  <si>
    <t>その他諸費</t>
  </si>
  <si>
    <t>高額介護サービス等費</t>
  </si>
  <si>
    <t>基金積立金</t>
  </si>
  <si>
    <t>県補助金</t>
  </si>
  <si>
    <t>地域支援事業費</t>
  </si>
  <si>
    <t>介護予防事業費</t>
  </si>
  <si>
    <t>包括的支援等事業費</t>
  </si>
  <si>
    <t>任意事業費</t>
  </si>
  <si>
    <t>介護予防サービス等諸費</t>
  </si>
  <si>
    <t>特定入所者介護サービス諸費</t>
  </si>
  <si>
    <t>高額医療合算介護サービス等費</t>
  </si>
  <si>
    <t>平成24年度</t>
  </si>
  <si>
    <t>⑥ 介護保険事業</t>
  </si>
  <si>
    <t>平成25年度</t>
  </si>
  <si>
    <t>基金繰入金</t>
  </si>
  <si>
    <t>当初予算額</t>
  </si>
  <si>
    <t>最終予算額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</si>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</sst>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1"/>
  <sheetViews>
    <sheetView tabSelected="1" view="pageBreakPreview" zoomScaleSheetLayoutView="100" workbookViewId="0" topLeftCell="A100">
      <selection activeCell="D103" sqref="D103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3.5" customHeight="1">
      <c r="A1" s="31" t="s">
        <v>48</v>
      </c>
      <c r="B1" s="32"/>
      <c r="C1" s="36"/>
      <c r="D1" s="36"/>
      <c r="E1" s="4" t="s">
        <v>2</v>
      </c>
    </row>
    <row r="2" spans="1:5" ht="14.25">
      <c r="A2" s="33" t="s">
        <v>27</v>
      </c>
      <c r="B2" s="34"/>
      <c r="C2" s="34"/>
      <c r="D2" s="34"/>
      <c r="E2" s="35"/>
    </row>
    <row r="3" spans="1:5" ht="14.25">
      <c r="A3" s="22" t="s">
        <v>1</v>
      </c>
      <c r="B3" s="23"/>
      <c r="C3" s="15" t="s">
        <v>47</v>
      </c>
      <c r="D3" s="16"/>
      <c r="E3" s="17"/>
    </row>
    <row r="4" spans="1:5" ht="15" thickBot="1">
      <c r="A4" s="24"/>
      <c r="B4" s="25"/>
      <c r="C4" s="5" t="s">
        <v>51</v>
      </c>
      <c r="D4" s="5" t="s">
        <v>52</v>
      </c>
      <c r="E4" s="5" t="s">
        <v>0</v>
      </c>
    </row>
    <row r="5" spans="1:5" ht="15" thickBot="1">
      <c r="A5" s="12" t="s">
        <v>17</v>
      </c>
      <c r="B5" s="13"/>
      <c r="C5" s="13"/>
      <c r="D5" s="13"/>
      <c r="E5" s="14"/>
    </row>
    <row r="6" spans="1:5" ht="14.25">
      <c r="A6" s="26" t="s">
        <v>3</v>
      </c>
      <c r="B6" s="27"/>
      <c r="C6" s="11">
        <v>16236064000</v>
      </c>
      <c r="D6" s="11">
        <v>16484980000</v>
      </c>
      <c r="E6" s="11">
        <v>16371388434</v>
      </c>
    </row>
    <row r="7" spans="1:5" ht="14.25">
      <c r="A7" s="18" t="s">
        <v>28</v>
      </c>
      <c r="B7" s="19"/>
      <c r="C7" s="9">
        <v>3129820000</v>
      </c>
      <c r="D7" s="9">
        <v>3220361000</v>
      </c>
      <c r="E7" s="9">
        <v>3225115019</v>
      </c>
    </row>
    <row r="8" spans="1:5" ht="14.25">
      <c r="A8" s="3"/>
      <c r="B8" s="6" t="s">
        <v>29</v>
      </c>
      <c r="C8" s="8">
        <v>3129820000</v>
      </c>
      <c r="D8" s="8">
        <v>3220361000</v>
      </c>
      <c r="E8" s="8">
        <v>3225115019</v>
      </c>
    </row>
    <row r="9" spans="1:5" ht="14.25">
      <c r="A9" s="18" t="s">
        <v>4</v>
      </c>
      <c r="B9" s="19"/>
      <c r="C9" s="9">
        <v>696000</v>
      </c>
      <c r="D9" s="9">
        <v>696000</v>
      </c>
      <c r="E9" s="9">
        <v>622400</v>
      </c>
    </row>
    <row r="10" spans="1:5" ht="14.25">
      <c r="A10" s="3"/>
      <c r="B10" s="6" t="s">
        <v>5</v>
      </c>
      <c r="C10" s="8">
        <v>696000</v>
      </c>
      <c r="D10" s="8">
        <v>696000</v>
      </c>
      <c r="E10" s="8">
        <v>622400</v>
      </c>
    </row>
    <row r="11" spans="1:5" ht="14.25">
      <c r="A11" s="18" t="s">
        <v>6</v>
      </c>
      <c r="B11" s="19"/>
      <c r="C11" s="9">
        <v>3949689000</v>
      </c>
      <c r="D11" s="9">
        <v>3910263000</v>
      </c>
      <c r="E11" s="9">
        <v>3910747665</v>
      </c>
    </row>
    <row r="12" spans="1:5" ht="14.25">
      <c r="A12" s="28"/>
      <c r="B12" s="6" t="s">
        <v>7</v>
      </c>
      <c r="C12" s="8">
        <v>2818049000</v>
      </c>
      <c r="D12" s="8">
        <v>2877064000</v>
      </c>
      <c r="E12" s="8">
        <v>2810202030</v>
      </c>
    </row>
    <row r="13" spans="1:5" ht="14.25">
      <c r="A13" s="21"/>
      <c r="B13" s="6" t="s">
        <v>8</v>
      </c>
      <c r="C13" s="8">
        <v>1131640000</v>
      </c>
      <c r="D13" s="8">
        <v>1033199000</v>
      </c>
      <c r="E13" s="8">
        <v>1100545635</v>
      </c>
    </row>
    <row r="14" spans="1:5" ht="14.25">
      <c r="A14" s="18" t="s">
        <v>30</v>
      </c>
      <c r="B14" s="19"/>
      <c r="C14" s="9">
        <v>4462200000</v>
      </c>
      <c r="D14" s="9">
        <v>4511685000</v>
      </c>
      <c r="E14" s="9">
        <v>4514989000</v>
      </c>
    </row>
    <row r="15" spans="1:5" ht="14.25">
      <c r="A15" s="3"/>
      <c r="B15" s="6" t="s">
        <v>30</v>
      </c>
      <c r="C15" s="8">
        <v>4462200000</v>
      </c>
      <c r="D15" s="8">
        <v>4511685000</v>
      </c>
      <c r="E15" s="8">
        <v>4514989000</v>
      </c>
    </row>
    <row r="16" spans="1:5" ht="14.25">
      <c r="A16" s="18" t="s">
        <v>9</v>
      </c>
      <c r="B16" s="19"/>
      <c r="C16" s="9">
        <v>2310288000</v>
      </c>
      <c r="D16" s="9">
        <v>2324045000</v>
      </c>
      <c r="E16" s="9">
        <v>2281523181</v>
      </c>
    </row>
    <row r="17" spans="1:5" ht="14.25">
      <c r="A17" s="20"/>
      <c r="B17" s="6" t="s">
        <v>26</v>
      </c>
      <c r="C17" s="8">
        <v>2156355000</v>
      </c>
      <c r="D17" s="8">
        <v>2172391000</v>
      </c>
      <c r="E17" s="8">
        <v>2127590700</v>
      </c>
    </row>
    <row r="18" spans="1:5" ht="14.25">
      <c r="A18" s="21"/>
      <c r="B18" s="6" t="s">
        <v>39</v>
      </c>
      <c r="C18" s="8">
        <v>153933000</v>
      </c>
      <c r="D18" s="8">
        <v>151654000</v>
      </c>
      <c r="E18" s="8">
        <v>153932481</v>
      </c>
    </row>
    <row r="19" spans="1:5" ht="14.25">
      <c r="A19" s="18" t="s">
        <v>10</v>
      </c>
      <c r="B19" s="19"/>
      <c r="C19" s="9">
        <v>163000</v>
      </c>
      <c r="D19" s="9">
        <v>163000</v>
      </c>
      <c r="E19" s="9">
        <v>103422</v>
      </c>
    </row>
    <row r="20" spans="1:5" ht="14.25">
      <c r="A20" s="3"/>
      <c r="B20" s="6" t="s">
        <v>11</v>
      </c>
      <c r="C20" s="8">
        <v>163000</v>
      </c>
      <c r="D20" s="8">
        <v>163000</v>
      </c>
      <c r="E20" s="8">
        <v>103422</v>
      </c>
    </row>
    <row r="21" spans="1:5" ht="14.25">
      <c r="A21" s="18" t="s">
        <v>12</v>
      </c>
      <c r="B21" s="19"/>
      <c r="C21" s="9">
        <v>2358937000</v>
      </c>
      <c r="D21" s="9">
        <v>2379321000</v>
      </c>
      <c r="E21" s="9">
        <v>2301735578</v>
      </c>
    </row>
    <row r="22" spans="1:5" ht="14.25">
      <c r="A22" s="28"/>
      <c r="B22" s="6" t="s">
        <v>31</v>
      </c>
      <c r="C22" s="8">
        <v>2358937000</v>
      </c>
      <c r="D22" s="8">
        <v>2379314000</v>
      </c>
      <c r="E22" s="8">
        <v>2301728686</v>
      </c>
    </row>
    <row r="23" spans="1:5" ht="14.25">
      <c r="A23" s="21"/>
      <c r="B23" s="6" t="s">
        <v>25</v>
      </c>
      <c r="C23" s="8">
        <v>0</v>
      </c>
      <c r="D23" s="8">
        <v>7000</v>
      </c>
      <c r="E23" s="8">
        <v>6892</v>
      </c>
    </row>
    <row r="24" spans="1:5" ht="14.25">
      <c r="A24" s="18" t="s">
        <v>13</v>
      </c>
      <c r="B24" s="19"/>
      <c r="C24" s="9">
        <v>1000</v>
      </c>
      <c r="D24" s="9">
        <v>114176000</v>
      </c>
      <c r="E24" s="9">
        <v>114174956</v>
      </c>
    </row>
    <row r="25" spans="1:5" ht="14.25">
      <c r="A25" s="3"/>
      <c r="B25" s="6" t="s">
        <v>13</v>
      </c>
      <c r="C25" s="8">
        <v>1000</v>
      </c>
      <c r="D25" s="8">
        <v>114176000</v>
      </c>
      <c r="E25" s="8">
        <v>114174956</v>
      </c>
    </row>
    <row r="26" spans="1:5" ht="14.25">
      <c r="A26" s="18" t="s">
        <v>14</v>
      </c>
      <c r="B26" s="19"/>
      <c r="C26" s="9">
        <v>24270000</v>
      </c>
      <c r="D26" s="9">
        <v>24270000</v>
      </c>
      <c r="E26" s="9">
        <v>22377213</v>
      </c>
    </row>
    <row r="27" spans="1:5" ht="14.25">
      <c r="A27" s="28"/>
      <c r="B27" s="6" t="s">
        <v>15</v>
      </c>
      <c r="C27" s="8">
        <v>2000</v>
      </c>
      <c r="D27" s="8">
        <v>2000</v>
      </c>
      <c r="E27" s="8">
        <v>186188</v>
      </c>
    </row>
    <row r="28" spans="1:5" ht="15" thickBot="1">
      <c r="A28" s="30"/>
      <c r="B28" s="6" t="s">
        <v>16</v>
      </c>
      <c r="C28" s="10">
        <v>24268000</v>
      </c>
      <c r="D28" s="10">
        <v>24268000</v>
      </c>
      <c r="E28" s="10">
        <v>22191025</v>
      </c>
    </row>
    <row r="29" spans="1:5" ht="15" thickBot="1">
      <c r="A29" s="12" t="s">
        <v>24</v>
      </c>
      <c r="B29" s="13"/>
      <c r="C29" s="13"/>
      <c r="D29" s="13"/>
      <c r="E29" s="14"/>
    </row>
    <row r="30" spans="1:5" ht="14.25">
      <c r="A30" s="26" t="s">
        <v>3</v>
      </c>
      <c r="B30" s="27"/>
      <c r="C30" s="11">
        <v>16236064000</v>
      </c>
      <c r="D30" s="11">
        <v>16484980000</v>
      </c>
      <c r="E30" s="11">
        <v>16090483724</v>
      </c>
    </row>
    <row r="31" spans="1:5" ht="14.25">
      <c r="A31" s="18" t="s">
        <v>18</v>
      </c>
      <c r="B31" s="19"/>
      <c r="C31" s="9">
        <v>389682000</v>
      </c>
      <c r="D31" s="9">
        <v>389682000</v>
      </c>
      <c r="E31" s="9">
        <v>357255775</v>
      </c>
    </row>
    <row r="32" spans="1:5" ht="14.25">
      <c r="A32" s="28"/>
      <c r="B32" s="6" t="s">
        <v>19</v>
      </c>
      <c r="C32" s="8">
        <v>245590000</v>
      </c>
      <c r="D32" s="8">
        <v>245444000</v>
      </c>
      <c r="E32" s="8">
        <v>224945910</v>
      </c>
    </row>
    <row r="33" spans="1:5" ht="14.25">
      <c r="A33" s="29"/>
      <c r="B33" s="6" t="s">
        <v>20</v>
      </c>
      <c r="C33" s="8">
        <v>17739000</v>
      </c>
      <c r="D33" s="8">
        <v>17885000</v>
      </c>
      <c r="E33" s="8">
        <v>17711885</v>
      </c>
    </row>
    <row r="34" spans="1:5" ht="14.25">
      <c r="A34" s="29"/>
      <c r="B34" s="6" t="s">
        <v>32</v>
      </c>
      <c r="C34" s="8">
        <v>125493000</v>
      </c>
      <c r="D34" s="8">
        <v>125493000</v>
      </c>
      <c r="E34" s="8">
        <v>113894285</v>
      </c>
    </row>
    <row r="35" spans="1:5" ht="14.25">
      <c r="A35" s="29"/>
      <c r="B35" s="6" t="s">
        <v>33</v>
      </c>
      <c r="C35" s="8">
        <v>457000</v>
      </c>
      <c r="D35" s="8">
        <v>457000</v>
      </c>
      <c r="E35" s="8">
        <v>412650</v>
      </c>
    </row>
    <row r="36" spans="1:5" ht="14.25">
      <c r="A36" s="21"/>
      <c r="B36" s="6" t="s">
        <v>34</v>
      </c>
      <c r="C36" s="8">
        <v>403000</v>
      </c>
      <c r="D36" s="8">
        <v>403000</v>
      </c>
      <c r="E36" s="8">
        <v>291045</v>
      </c>
    </row>
    <row r="37" spans="1:5" ht="14.25">
      <c r="A37" s="18" t="s">
        <v>21</v>
      </c>
      <c r="B37" s="19"/>
      <c r="C37" s="9">
        <v>15305858000</v>
      </c>
      <c r="D37" s="9">
        <v>15487109000</v>
      </c>
      <c r="E37" s="9">
        <v>15153658918</v>
      </c>
    </row>
    <row r="38" spans="1:5" ht="14.25">
      <c r="A38" s="28"/>
      <c r="B38" s="6" t="s">
        <v>35</v>
      </c>
      <c r="C38" s="8">
        <v>13687278000</v>
      </c>
      <c r="D38" s="8">
        <v>13875831000</v>
      </c>
      <c r="E38" s="8">
        <v>13572684562</v>
      </c>
    </row>
    <row r="39" spans="1:5" ht="14.25">
      <c r="A39" s="29"/>
      <c r="B39" s="6" t="s">
        <v>44</v>
      </c>
      <c r="C39" s="8">
        <v>628836000</v>
      </c>
      <c r="D39" s="8">
        <v>622032000</v>
      </c>
      <c r="E39" s="8">
        <v>612472001</v>
      </c>
    </row>
    <row r="40" spans="1:5" ht="14.25">
      <c r="A40" s="29"/>
      <c r="B40" s="6" t="s">
        <v>36</v>
      </c>
      <c r="C40" s="8">
        <v>25012000</v>
      </c>
      <c r="D40" s="8">
        <v>22790000</v>
      </c>
      <c r="E40" s="8">
        <v>22442610</v>
      </c>
    </row>
    <row r="41" spans="1:5" ht="14.25">
      <c r="A41" s="29"/>
      <c r="B41" s="6" t="s">
        <v>37</v>
      </c>
      <c r="C41" s="8">
        <v>263703000</v>
      </c>
      <c r="D41" s="8">
        <v>285827000</v>
      </c>
      <c r="E41" s="8">
        <v>282018395</v>
      </c>
    </row>
    <row r="42" spans="1:5" ht="14.25">
      <c r="A42" s="29"/>
      <c r="B42" s="6" t="s">
        <v>46</v>
      </c>
      <c r="C42" s="8">
        <v>39951000</v>
      </c>
      <c r="D42" s="8">
        <v>39951000</v>
      </c>
      <c r="E42" s="8">
        <v>32474778</v>
      </c>
    </row>
    <row r="43" spans="1:5" ht="14.25">
      <c r="A43" s="21"/>
      <c r="B43" s="6" t="s">
        <v>45</v>
      </c>
      <c r="C43" s="8">
        <v>661078000</v>
      </c>
      <c r="D43" s="8">
        <v>640678000</v>
      </c>
      <c r="E43" s="8">
        <v>631566572</v>
      </c>
    </row>
    <row r="44" spans="1:5" ht="14.25">
      <c r="A44" s="18" t="s">
        <v>40</v>
      </c>
      <c r="B44" s="19"/>
      <c r="C44" s="9">
        <v>341934000</v>
      </c>
      <c r="D44" s="9">
        <v>326501000</v>
      </c>
      <c r="E44" s="9">
        <v>302823371</v>
      </c>
    </row>
    <row r="45" spans="1:5" ht="14.25">
      <c r="A45" s="28"/>
      <c r="B45" s="6" t="s">
        <v>41</v>
      </c>
      <c r="C45" s="8">
        <v>81822000</v>
      </c>
      <c r="D45" s="8">
        <v>71210000</v>
      </c>
      <c r="E45" s="8">
        <v>60167620</v>
      </c>
    </row>
    <row r="46" spans="1:5" ht="14.25">
      <c r="A46" s="29"/>
      <c r="B46" s="6" t="s">
        <v>42</v>
      </c>
      <c r="C46" s="8">
        <v>193294000</v>
      </c>
      <c r="D46" s="8">
        <v>193294000</v>
      </c>
      <c r="E46" s="8">
        <v>192182231</v>
      </c>
    </row>
    <row r="47" spans="1:5" ht="14.25">
      <c r="A47" s="21"/>
      <c r="B47" s="6" t="s">
        <v>43</v>
      </c>
      <c r="C47" s="8">
        <v>66818000</v>
      </c>
      <c r="D47" s="8">
        <v>61997000</v>
      </c>
      <c r="E47" s="8">
        <v>50473520</v>
      </c>
    </row>
    <row r="48" spans="1:5" ht="14.25">
      <c r="A48" s="18" t="s">
        <v>38</v>
      </c>
      <c r="B48" s="19"/>
      <c r="C48" s="9">
        <v>189844000</v>
      </c>
      <c r="D48" s="9">
        <v>158760000</v>
      </c>
      <c r="E48" s="9">
        <v>158760000</v>
      </c>
    </row>
    <row r="49" spans="1:5" ht="14.25">
      <c r="A49" s="2"/>
      <c r="B49" s="6" t="s">
        <v>38</v>
      </c>
      <c r="C49" s="8">
        <v>189844000</v>
      </c>
      <c r="D49" s="8">
        <v>158760000</v>
      </c>
      <c r="E49" s="8">
        <v>158760000</v>
      </c>
    </row>
    <row r="50" spans="1:5" ht="14.25">
      <c r="A50" s="18" t="s">
        <v>22</v>
      </c>
      <c r="B50" s="19"/>
      <c r="C50" s="9">
        <v>8746000</v>
      </c>
      <c r="D50" s="9">
        <v>122928000</v>
      </c>
      <c r="E50" s="9">
        <v>117985660</v>
      </c>
    </row>
    <row r="51" spans="1:5" ht="14.25">
      <c r="A51" s="3"/>
      <c r="B51" s="6" t="s">
        <v>23</v>
      </c>
      <c r="C51" s="8">
        <v>8746000</v>
      </c>
      <c r="D51" s="8">
        <v>122928000</v>
      </c>
      <c r="E51" s="8">
        <v>117985660</v>
      </c>
    </row>
    <row r="52" spans="1:5" ht="14.25">
      <c r="A52" s="33" t="s">
        <v>27</v>
      </c>
      <c r="B52" s="34"/>
      <c r="C52" s="34"/>
      <c r="D52" s="34"/>
      <c r="E52" s="35"/>
    </row>
    <row r="53" spans="1:5" ht="14.25">
      <c r="A53" s="22" t="s">
        <v>1</v>
      </c>
      <c r="B53" s="23"/>
      <c r="C53" s="15" t="s">
        <v>49</v>
      </c>
      <c r="D53" s="16"/>
      <c r="E53" s="17"/>
    </row>
    <row r="54" spans="1:5" ht="15" thickBot="1">
      <c r="A54" s="24"/>
      <c r="B54" s="25"/>
      <c r="C54" s="5" t="s">
        <v>51</v>
      </c>
      <c r="D54" s="5" t="s">
        <v>52</v>
      </c>
      <c r="E54" s="5" t="s">
        <v>0</v>
      </c>
    </row>
    <row r="55" spans="1:5" ht="15" thickBot="1">
      <c r="A55" s="12" t="s">
        <v>17</v>
      </c>
      <c r="B55" s="13"/>
      <c r="C55" s="13"/>
      <c r="D55" s="13"/>
      <c r="E55" s="14"/>
    </row>
    <row r="56" spans="1:5" ht="14.25">
      <c r="A56" s="26" t="s">
        <v>3</v>
      </c>
      <c r="B56" s="27"/>
      <c r="C56" s="11">
        <v>16858250000</v>
      </c>
      <c r="D56" s="11">
        <f>SUM(D57,D59,D61,D64,D66,D69,D71,D74,D76)</f>
        <v>17172586000</v>
      </c>
      <c r="E56" s="11">
        <f>SUM(E57,E59,E61,E64,E66,E69,E71,E74,E76)</f>
        <v>17127943537</v>
      </c>
    </row>
    <row r="57" spans="1:5" ht="14.25">
      <c r="A57" s="18" t="s">
        <v>28</v>
      </c>
      <c r="B57" s="19"/>
      <c r="C57" s="9">
        <v>3154761000</v>
      </c>
      <c r="D57" s="9">
        <f>SUM(D58)</f>
        <v>3307749000</v>
      </c>
      <c r="E57" s="9">
        <f>SUM(E58)</f>
        <v>3312638909</v>
      </c>
    </row>
    <row r="58" spans="1:5" ht="14.25">
      <c r="A58" s="3"/>
      <c r="B58" s="6" t="s">
        <v>29</v>
      </c>
      <c r="C58" s="8">
        <v>3154761000</v>
      </c>
      <c r="D58" s="8">
        <v>3307749000</v>
      </c>
      <c r="E58" s="8">
        <v>3312638909</v>
      </c>
    </row>
    <row r="59" spans="1:5" ht="14.25">
      <c r="A59" s="18" t="s">
        <v>4</v>
      </c>
      <c r="B59" s="19"/>
      <c r="C59" s="9">
        <v>528000</v>
      </c>
      <c r="D59" s="9">
        <f>SUM(D60)</f>
        <v>528000</v>
      </c>
      <c r="E59" s="9">
        <f>SUM(E60)</f>
        <v>636429</v>
      </c>
    </row>
    <row r="60" spans="1:5" ht="14.25">
      <c r="A60" s="3"/>
      <c r="B60" s="6" t="s">
        <v>5</v>
      </c>
      <c r="C60" s="8">
        <v>528000</v>
      </c>
      <c r="D60" s="8">
        <v>528000</v>
      </c>
      <c r="E60" s="8">
        <v>636429</v>
      </c>
    </row>
    <row r="61" spans="1:5" ht="14.25">
      <c r="A61" s="18" t="s">
        <v>6</v>
      </c>
      <c r="B61" s="19"/>
      <c r="C61" s="9">
        <v>4184709000</v>
      </c>
      <c r="D61" s="9">
        <f>SUM(D62:D63)</f>
        <v>4114750000</v>
      </c>
      <c r="E61" s="9">
        <f>SUM(E62:E63)</f>
        <v>4142495649</v>
      </c>
    </row>
    <row r="62" spans="1:5" ht="14.25">
      <c r="A62" s="28"/>
      <c r="B62" s="6" t="s">
        <v>7</v>
      </c>
      <c r="C62" s="8">
        <v>2976829000</v>
      </c>
      <c r="D62" s="8">
        <v>2993848000</v>
      </c>
      <c r="E62" s="8">
        <v>2964420545</v>
      </c>
    </row>
    <row r="63" spans="1:5" ht="14.25">
      <c r="A63" s="21"/>
      <c r="B63" s="6" t="s">
        <v>8</v>
      </c>
      <c r="C63" s="8">
        <v>1207880000</v>
      </c>
      <c r="D63" s="8">
        <v>1120902000</v>
      </c>
      <c r="E63" s="8">
        <v>1178075104</v>
      </c>
    </row>
    <row r="64" spans="1:5" ht="14.25">
      <c r="A64" s="18" t="s">
        <v>30</v>
      </c>
      <c r="B64" s="19"/>
      <c r="C64" s="9">
        <v>4693996000</v>
      </c>
      <c r="D64" s="9">
        <f>SUM(D65)</f>
        <v>4689632000</v>
      </c>
      <c r="E64" s="9">
        <f>SUM(E65)</f>
        <v>4689025000</v>
      </c>
    </row>
    <row r="65" spans="1:5" ht="14.25">
      <c r="A65" s="3"/>
      <c r="B65" s="6" t="s">
        <v>30</v>
      </c>
      <c r="C65" s="8">
        <v>4693996000</v>
      </c>
      <c r="D65" s="8">
        <v>4689632000</v>
      </c>
      <c r="E65" s="8">
        <v>4689025000</v>
      </c>
    </row>
    <row r="66" spans="1:5" ht="14.25">
      <c r="A66" s="18" t="s">
        <v>9</v>
      </c>
      <c r="B66" s="19"/>
      <c r="C66" s="9">
        <v>2316966000</v>
      </c>
      <c r="D66" s="9">
        <f>SUM(D67:D68)</f>
        <v>2302676000</v>
      </c>
      <c r="E66" s="9">
        <f>SUM(E67:E68)</f>
        <v>2281903551</v>
      </c>
    </row>
    <row r="67" spans="1:5" ht="14.25">
      <c r="A67" s="20"/>
      <c r="B67" s="6" t="s">
        <v>26</v>
      </c>
      <c r="C67" s="8">
        <v>2260982000</v>
      </c>
      <c r="D67" s="8">
        <v>2249456000</v>
      </c>
      <c r="E67" s="8">
        <v>2227310000</v>
      </c>
    </row>
    <row r="68" spans="1:5" ht="14.25">
      <c r="A68" s="21"/>
      <c r="B68" s="6" t="s">
        <v>39</v>
      </c>
      <c r="C68" s="8">
        <v>55984000</v>
      </c>
      <c r="D68" s="8">
        <v>53220000</v>
      </c>
      <c r="E68" s="8">
        <v>54593551</v>
      </c>
    </row>
    <row r="69" spans="1:5" ht="14.25">
      <c r="A69" s="18" t="s">
        <v>10</v>
      </c>
      <c r="B69" s="19"/>
      <c r="C69" s="9">
        <v>193000</v>
      </c>
      <c r="D69" s="9">
        <f>SUM(D70)</f>
        <v>193000</v>
      </c>
      <c r="E69" s="9">
        <f>SUM(E70)</f>
        <v>149611</v>
      </c>
    </row>
    <row r="70" spans="1:5" ht="14.25">
      <c r="A70" s="3"/>
      <c r="B70" s="6" t="s">
        <v>11</v>
      </c>
      <c r="C70" s="8">
        <v>193000</v>
      </c>
      <c r="D70" s="8">
        <v>193000</v>
      </c>
      <c r="E70" s="8">
        <v>149611</v>
      </c>
    </row>
    <row r="71" spans="1:5" ht="14.25">
      <c r="A71" s="18" t="s">
        <v>12</v>
      </c>
      <c r="B71" s="19"/>
      <c r="C71" s="9">
        <v>2482832000</v>
      </c>
      <c r="D71" s="9">
        <f>SUM(D72:D73)</f>
        <v>2450589000</v>
      </c>
      <c r="E71" s="9">
        <f>SUM(E72:E73)</f>
        <v>2398092068</v>
      </c>
    </row>
    <row r="72" spans="1:5" ht="14.25">
      <c r="A72" s="28"/>
      <c r="B72" s="6" t="s">
        <v>31</v>
      </c>
      <c r="C72" s="8">
        <v>2457820000</v>
      </c>
      <c r="D72" s="8">
        <v>2450565000</v>
      </c>
      <c r="E72" s="8">
        <v>2398068900</v>
      </c>
    </row>
    <row r="73" spans="1:5" ht="14.25">
      <c r="A73" s="21"/>
      <c r="B73" s="6" t="s">
        <v>25</v>
      </c>
      <c r="C73" s="8">
        <v>25012000</v>
      </c>
      <c r="D73" s="8">
        <v>24000</v>
      </c>
      <c r="E73" s="8">
        <v>23168</v>
      </c>
    </row>
    <row r="74" spans="1:5" ht="14.25">
      <c r="A74" s="18" t="s">
        <v>13</v>
      </c>
      <c r="B74" s="19"/>
      <c r="C74" s="9">
        <v>1000</v>
      </c>
      <c r="D74" s="9">
        <f>SUM(D75)</f>
        <v>280905000</v>
      </c>
      <c r="E74" s="9">
        <f>SUM(E75)</f>
        <v>280904710</v>
      </c>
    </row>
    <row r="75" spans="1:5" ht="14.25">
      <c r="A75" s="3"/>
      <c r="B75" s="6" t="s">
        <v>13</v>
      </c>
      <c r="C75" s="8">
        <v>1000</v>
      </c>
      <c r="D75" s="8">
        <v>280905000</v>
      </c>
      <c r="E75" s="8">
        <v>280904710</v>
      </c>
    </row>
    <row r="76" spans="1:5" ht="14.25">
      <c r="A76" s="18" t="s">
        <v>14</v>
      </c>
      <c r="B76" s="19"/>
      <c r="C76" s="9">
        <v>24264000</v>
      </c>
      <c r="D76" s="9">
        <f>SUM(D77:D78)</f>
        <v>25564000</v>
      </c>
      <c r="E76" s="9">
        <f>SUM(E77:E78)</f>
        <v>22097610</v>
      </c>
    </row>
    <row r="77" spans="1:5" ht="14.25">
      <c r="A77" s="28"/>
      <c r="B77" s="6" t="s">
        <v>15</v>
      </c>
      <c r="C77" s="8">
        <v>2000</v>
      </c>
      <c r="D77" s="8">
        <v>2000</v>
      </c>
      <c r="E77" s="8">
        <v>23932</v>
      </c>
    </row>
    <row r="78" spans="1:5" ht="15" thickBot="1">
      <c r="A78" s="30"/>
      <c r="B78" s="6" t="s">
        <v>16</v>
      </c>
      <c r="C78" s="10">
        <v>24262000</v>
      </c>
      <c r="D78" s="10">
        <v>25562000</v>
      </c>
      <c r="E78" s="10">
        <v>22073678</v>
      </c>
    </row>
    <row r="79" spans="1:5" ht="15" thickBot="1">
      <c r="A79" s="12" t="s">
        <v>24</v>
      </c>
      <c r="B79" s="13"/>
      <c r="C79" s="13"/>
      <c r="D79" s="13"/>
      <c r="E79" s="14"/>
    </row>
    <row r="80" spans="1:5" ht="14.25">
      <c r="A80" s="26" t="s">
        <v>3</v>
      </c>
      <c r="B80" s="27"/>
      <c r="C80" s="11">
        <v>16858250000</v>
      </c>
      <c r="D80" s="11">
        <f>SUM(D81,D87,D94,D98,D100)</f>
        <v>17172586000</v>
      </c>
      <c r="E80" s="11">
        <f>SUM(E81,E87,E94,E98,E100)</f>
        <v>16860669617</v>
      </c>
    </row>
    <row r="81" spans="1:5" ht="14.25">
      <c r="A81" s="18" t="s">
        <v>18</v>
      </c>
      <c r="B81" s="19"/>
      <c r="C81" s="9">
        <v>387973000</v>
      </c>
      <c r="D81" s="9">
        <f>SUM(D82:D86)</f>
        <v>383482000</v>
      </c>
      <c r="E81" s="9">
        <f>SUM(E82:E86)</f>
        <v>368104926</v>
      </c>
    </row>
    <row r="82" spans="1:5" ht="14.25">
      <c r="A82" s="28"/>
      <c r="B82" s="6" t="s">
        <v>19</v>
      </c>
      <c r="C82" s="8">
        <v>244607000</v>
      </c>
      <c r="D82" s="8">
        <v>240531000</v>
      </c>
      <c r="E82" s="8">
        <v>233596949</v>
      </c>
    </row>
    <row r="83" spans="1:5" ht="14.25">
      <c r="A83" s="29"/>
      <c r="B83" s="6" t="s">
        <v>20</v>
      </c>
      <c r="C83" s="8">
        <v>18367000</v>
      </c>
      <c r="D83" s="8">
        <v>18367000</v>
      </c>
      <c r="E83" s="8">
        <v>18167414</v>
      </c>
    </row>
    <row r="84" spans="1:5" ht="14.25">
      <c r="A84" s="29"/>
      <c r="B84" s="6" t="s">
        <v>32</v>
      </c>
      <c r="C84" s="8">
        <v>123803000</v>
      </c>
      <c r="D84" s="8">
        <v>123803000</v>
      </c>
      <c r="E84" s="8">
        <v>115884281</v>
      </c>
    </row>
    <row r="85" spans="1:5" ht="14.25">
      <c r="A85" s="29"/>
      <c r="B85" s="6" t="s">
        <v>33</v>
      </c>
      <c r="C85" s="8">
        <v>844000</v>
      </c>
      <c r="D85" s="8">
        <v>429000</v>
      </c>
      <c r="E85" s="8">
        <v>326340</v>
      </c>
    </row>
    <row r="86" spans="1:5" ht="14.25">
      <c r="A86" s="21"/>
      <c r="B86" s="6" t="s">
        <v>34</v>
      </c>
      <c r="C86" s="8">
        <v>352000</v>
      </c>
      <c r="D86" s="8">
        <v>352000</v>
      </c>
      <c r="E86" s="8">
        <v>129942</v>
      </c>
    </row>
    <row r="87" spans="1:5" ht="14.25">
      <c r="A87" s="18" t="s">
        <v>21</v>
      </c>
      <c r="B87" s="19"/>
      <c r="C87" s="9">
        <v>16116337000</v>
      </c>
      <c r="D87" s="9">
        <f>SUM(D88:D93)</f>
        <v>16116337000</v>
      </c>
      <c r="E87" s="9">
        <f>SUM(E88:E93)</f>
        <v>15850205048</v>
      </c>
    </row>
    <row r="88" spans="1:5" ht="14.25">
      <c r="A88" s="28"/>
      <c r="B88" s="6" t="s">
        <v>35</v>
      </c>
      <c r="C88" s="8">
        <v>14391078000</v>
      </c>
      <c r="D88" s="8">
        <v>14376954000</v>
      </c>
      <c r="E88" s="8">
        <v>14162801480</v>
      </c>
    </row>
    <row r="89" spans="1:5" ht="14.25">
      <c r="A89" s="29"/>
      <c r="B89" s="6" t="s">
        <v>44</v>
      </c>
      <c r="C89" s="8">
        <v>647423000</v>
      </c>
      <c r="D89" s="8">
        <v>674478000</v>
      </c>
      <c r="E89" s="8">
        <v>655517011</v>
      </c>
    </row>
    <row r="90" spans="1:5" ht="14.25">
      <c r="A90" s="29"/>
      <c r="B90" s="6" t="s">
        <v>36</v>
      </c>
      <c r="C90" s="8">
        <v>26328000</v>
      </c>
      <c r="D90" s="8">
        <v>21973000</v>
      </c>
      <c r="E90" s="8">
        <v>21641859</v>
      </c>
    </row>
    <row r="91" spans="1:5" ht="14.25">
      <c r="A91" s="29"/>
      <c r="B91" s="6" t="s">
        <v>37</v>
      </c>
      <c r="C91" s="8">
        <v>267642000</v>
      </c>
      <c r="D91" s="8">
        <v>304963000</v>
      </c>
      <c r="E91" s="8">
        <v>297129129</v>
      </c>
    </row>
    <row r="92" spans="1:5" ht="14.25">
      <c r="A92" s="29"/>
      <c r="B92" s="6" t="s">
        <v>46</v>
      </c>
      <c r="C92" s="8">
        <v>40558000</v>
      </c>
      <c r="D92" s="8">
        <v>41274000</v>
      </c>
      <c r="E92" s="8">
        <v>40097737</v>
      </c>
    </row>
    <row r="93" spans="1:5" ht="14.25">
      <c r="A93" s="21"/>
      <c r="B93" s="6" t="s">
        <v>45</v>
      </c>
      <c r="C93" s="8">
        <v>743308000</v>
      </c>
      <c r="D93" s="8">
        <v>696695000</v>
      </c>
      <c r="E93" s="8">
        <v>673017832</v>
      </c>
    </row>
    <row r="94" spans="1:5" ht="14.25">
      <c r="A94" s="18" t="s">
        <v>40</v>
      </c>
      <c r="B94" s="19"/>
      <c r="C94" s="9">
        <v>333218000</v>
      </c>
      <c r="D94" s="9">
        <f>SUM(D95:D97)</f>
        <v>314999000</v>
      </c>
      <c r="E94" s="9">
        <f>SUM(E95:E97)</f>
        <v>288484970</v>
      </c>
    </row>
    <row r="95" spans="1:5" ht="14.25">
      <c r="A95" s="28"/>
      <c r="B95" s="6" t="s">
        <v>41</v>
      </c>
      <c r="C95" s="8">
        <v>71049000</v>
      </c>
      <c r="D95" s="8">
        <v>56001000</v>
      </c>
      <c r="E95" s="8">
        <v>46056543</v>
      </c>
    </row>
    <row r="96" spans="1:5" ht="14.25">
      <c r="A96" s="29"/>
      <c r="B96" s="6" t="s">
        <v>42</v>
      </c>
      <c r="C96" s="8">
        <v>193294000</v>
      </c>
      <c r="D96" s="8">
        <v>193294000</v>
      </c>
      <c r="E96" s="8">
        <v>192372255</v>
      </c>
    </row>
    <row r="97" spans="1:5" ht="14.25">
      <c r="A97" s="21"/>
      <c r="B97" s="6" t="s">
        <v>43</v>
      </c>
      <c r="C97" s="8">
        <v>68875000</v>
      </c>
      <c r="D97" s="8">
        <v>65704000</v>
      </c>
      <c r="E97" s="8">
        <v>50056172</v>
      </c>
    </row>
    <row r="98" spans="1:5" ht="14.25">
      <c r="A98" s="18" t="s">
        <v>38</v>
      </c>
      <c r="B98" s="19"/>
      <c r="C98" s="9">
        <v>11658000</v>
      </c>
      <c r="D98" s="9">
        <f>SUM(D99)</f>
        <v>225999000</v>
      </c>
      <c r="E98" s="9">
        <f>SUM(E99)</f>
        <v>225999000</v>
      </c>
    </row>
    <row r="99" spans="1:5" ht="14.25">
      <c r="A99" s="2"/>
      <c r="B99" s="6" t="s">
        <v>38</v>
      </c>
      <c r="C99" s="8">
        <v>11658000</v>
      </c>
      <c r="D99" s="8">
        <v>225999000</v>
      </c>
      <c r="E99" s="8">
        <v>225999000</v>
      </c>
    </row>
    <row r="100" spans="1:5" ht="14.25">
      <c r="A100" s="18" t="s">
        <v>22</v>
      </c>
      <c r="B100" s="19"/>
      <c r="C100" s="9">
        <v>9064000</v>
      </c>
      <c r="D100" s="9">
        <f>SUM(D101)</f>
        <v>131769000</v>
      </c>
      <c r="E100" s="9">
        <f>SUM(E101)</f>
        <v>127875673</v>
      </c>
    </row>
    <row r="101" spans="1:5" ht="14.25">
      <c r="A101" s="3"/>
      <c r="B101" s="6" t="s">
        <v>23</v>
      </c>
      <c r="C101" s="8">
        <v>9064000</v>
      </c>
      <c r="D101" s="8">
        <v>131769000</v>
      </c>
      <c r="E101" s="8">
        <v>127875673</v>
      </c>
    </row>
    <row r="102" spans="1:3" ht="14.25">
      <c r="A102" s="33" t="s">
        <v>27</v>
      </c>
      <c r="B102" s="37"/>
      <c r="C102" s="19"/>
    </row>
    <row r="103" spans="1:3" ht="14.25">
      <c r="A103" s="22" t="s">
        <v>1</v>
      </c>
      <c r="B103" s="23"/>
      <c r="C103" s="1" t="s">
        <v>53</v>
      </c>
    </row>
    <row r="104" spans="1:3" ht="15" thickBot="1">
      <c r="A104" s="24"/>
      <c r="B104" s="25"/>
      <c r="C104" s="5" t="s">
        <v>51</v>
      </c>
    </row>
    <row r="105" spans="1:3" ht="15" thickBot="1">
      <c r="A105" s="12" t="s">
        <v>17</v>
      </c>
      <c r="B105" s="13"/>
      <c r="C105" s="14"/>
    </row>
    <row r="106" spans="1:3" ht="14.25">
      <c r="A106" s="26" t="s">
        <v>3</v>
      </c>
      <c r="B106" s="27"/>
      <c r="C106" s="11">
        <f>SUM(C107,C109,C111,C114,C116,C119,C121,C124,C126)</f>
        <v>17685636000</v>
      </c>
    </row>
    <row r="107" spans="1:3" ht="14.25">
      <c r="A107" s="18" t="s">
        <v>28</v>
      </c>
      <c r="B107" s="19"/>
      <c r="C107" s="9">
        <f>SUM(C108)</f>
        <v>3178918000</v>
      </c>
    </row>
    <row r="108" spans="1:3" ht="14.25">
      <c r="A108" s="3"/>
      <c r="B108" s="6" t="s">
        <v>29</v>
      </c>
      <c r="C108" s="8">
        <v>3178918000</v>
      </c>
    </row>
    <row r="109" spans="1:3" ht="14.25">
      <c r="A109" s="18" t="s">
        <v>4</v>
      </c>
      <c r="B109" s="19"/>
      <c r="C109" s="9">
        <f>SUM(C110)</f>
        <v>622000</v>
      </c>
    </row>
    <row r="110" spans="1:3" ht="14.25">
      <c r="A110" s="3"/>
      <c r="B110" s="6" t="s">
        <v>5</v>
      </c>
      <c r="C110" s="8">
        <v>622000</v>
      </c>
    </row>
    <row r="111" spans="1:3" ht="14.25">
      <c r="A111" s="18" t="s">
        <v>6</v>
      </c>
      <c r="B111" s="19"/>
      <c r="C111" s="9">
        <f>SUM(C112:C113)</f>
        <v>4418198000</v>
      </c>
    </row>
    <row r="112" spans="1:3" ht="14.25">
      <c r="A112" s="28"/>
      <c r="B112" s="6" t="s">
        <v>7</v>
      </c>
      <c r="C112" s="8">
        <v>3130731000</v>
      </c>
    </row>
    <row r="113" spans="1:3" ht="14.25">
      <c r="A113" s="21"/>
      <c r="B113" s="6" t="s">
        <v>8</v>
      </c>
      <c r="C113" s="8">
        <v>1287467000</v>
      </c>
    </row>
    <row r="114" spans="1:3" ht="14.25">
      <c r="A114" s="18" t="s">
        <v>30</v>
      </c>
      <c r="B114" s="19"/>
      <c r="C114" s="9">
        <f>SUM(C115)</f>
        <v>4930813000</v>
      </c>
    </row>
    <row r="115" spans="1:3" ht="14.25">
      <c r="A115" s="3"/>
      <c r="B115" s="6" t="s">
        <v>30</v>
      </c>
      <c r="C115" s="8">
        <v>4930813000</v>
      </c>
    </row>
    <row r="116" spans="1:3" ht="14.25">
      <c r="A116" s="18" t="s">
        <v>9</v>
      </c>
      <c r="B116" s="19"/>
      <c r="C116" s="9">
        <f>SUM(C117:C118)</f>
        <v>2429041000</v>
      </c>
    </row>
    <row r="117" spans="1:3" ht="14.25">
      <c r="A117" s="20"/>
      <c r="B117" s="6" t="s">
        <v>26</v>
      </c>
      <c r="C117" s="8">
        <v>2372929000</v>
      </c>
    </row>
    <row r="118" spans="1:3" ht="14.25">
      <c r="A118" s="21"/>
      <c r="B118" s="6" t="s">
        <v>39</v>
      </c>
      <c r="C118" s="8">
        <v>56112000</v>
      </c>
    </row>
    <row r="119" spans="1:3" ht="14.25">
      <c r="A119" s="18" t="s">
        <v>10</v>
      </c>
      <c r="B119" s="19"/>
      <c r="C119" s="9">
        <f>SUM(C120)</f>
        <v>400000</v>
      </c>
    </row>
    <row r="120" spans="1:3" ht="14.25">
      <c r="A120" s="3"/>
      <c r="B120" s="6" t="s">
        <v>11</v>
      </c>
      <c r="C120" s="8">
        <v>400000</v>
      </c>
    </row>
    <row r="121" spans="1:3" ht="14.25">
      <c r="A121" s="18" t="s">
        <v>12</v>
      </c>
      <c r="B121" s="19"/>
      <c r="C121" s="9">
        <f>SUM(C122:C123)</f>
        <v>2706033000</v>
      </c>
    </row>
    <row r="122" spans="1:3" ht="14.25">
      <c r="A122" s="38"/>
      <c r="B122" s="6" t="s">
        <v>31</v>
      </c>
      <c r="C122" s="8">
        <v>2568131000</v>
      </c>
    </row>
    <row r="123" spans="1:3" ht="14.25">
      <c r="A123" s="38"/>
      <c r="B123" s="6" t="s">
        <v>50</v>
      </c>
      <c r="C123" s="8">
        <v>137902000</v>
      </c>
    </row>
    <row r="124" spans="1:3" ht="14.25">
      <c r="A124" s="18" t="s">
        <v>13</v>
      </c>
      <c r="B124" s="19"/>
      <c r="C124" s="9">
        <f>SUM(C125)</f>
        <v>1000</v>
      </c>
    </row>
    <row r="125" spans="1:3" ht="14.25">
      <c r="A125" s="3"/>
      <c r="B125" s="6" t="s">
        <v>13</v>
      </c>
      <c r="C125" s="8">
        <v>1000</v>
      </c>
    </row>
    <row r="126" spans="1:3" ht="14.25">
      <c r="A126" s="18" t="s">
        <v>14</v>
      </c>
      <c r="B126" s="19"/>
      <c r="C126" s="9">
        <f>SUM(C127:C128)</f>
        <v>21610000</v>
      </c>
    </row>
    <row r="127" spans="1:3" ht="14.25">
      <c r="A127" s="28"/>
      <c r="B127" s="6" t="s">
        <v>15</v>
      </c>
      <c r="C127" s="8">
        <v>2000</v>
      </c>
    </row>
    <row r="128" spans="1:3" ht="15" thickBot="1">
      <c r="A128" s="30"/>
      <c r="B128" s="6" t="s">
        <v>16</v>
      </c>
      <c r="C128" s="10">
        <v>21608000</v>
      </c>
    </row>
    <row r="129" spans="1:3" ht="15" thickBot="1">
      <c r="A129" s="12" t="s">
        <v>24</v>
      </c>
      <c r="B129" s="13"/>
      <c r="C129" s="14"/>
    </row>
    <row r="130" spans="1:3" ht="14.25">
      <c r="A130" s="26" t="s">
        <v>3</v>
      </c>
      <c r="B130" s="27"/>
      <c r="C130" s="11">
        <f>SUM(C131,C137,C144,C148,C150)</f>
        <v>17685636000</v>
      </c>
    </row>
    <row r="131" spans="1:3" ht="14.25">
      <c r="A131" s="18" t="s">
        <v>18</v>
      </c>
      <c r="B131" s="19"/>
      <c r="C131" s="9">
        <f>SUM(C132:C136)</f>
        <v>396007000</v>
      </c>
    </row>
    <row r="132" spans="1:3" ht="14.25">
      <c r="A132" s="28"/>
      <c r="B132" s="6" t="s">
        <v>19</v>
      </c>
      <c r="C132" s="8">
        <v>248185000</v>
      </c>
    </row>
    <row r="133" spans="1:3" ht="14.25">
      <c r="A133" s="29"/>
      <c r="B133" s="6" t="s">
        <v>20</v>
      </c>
      <c r="C133" s="8">
        <v>20257000</v>
      </c>
    </row>
    <row r="134" spans="1:3" ht="14.25">
      <c r="A134" s="29"/>
      <c r="B134" s="6" t="s">
        <v>32</v>
      </c>
      <c r="C134" s="8">
        <v>124687000</v>
      </c>
    </row>
    <row r="135" spans="1:3" ht="14.25">
      <c r="A135" s="29"/>
      <c r="B135" s="6" t="s">
        <v>33</v>
      </c>
      <c r="C135" s="8">
        <v>2077000</v>
      </c>
    </row>
    <row r="136" spans="1:3" ht="14.25">
      <c r="A136" s="21"/>
      <c r="B136" s="6" t="s">
        <v>34</v>
      </c>
      <c r="C136" s="8">
        <v>801000</v>
      </c>
    </row>
    <row r="137" spans="1:3" ht="14.25">
      <c r="A137" s="18" t="s">
        <v>21</v>
      </c>
      <c r="B137" s="19"/>
      <c r="C137" s="9">
        <f>SUM(C138:C143)</f>
        <v>16934339000</v>
      </c>
    </row>
    <row r="138" spans="1:3" ht="14.25">
      <c r="A138" s="28"/>
      <c r="B138" s="6" t="s">
        <v>35</v>
      </c>
      <c r="C138" s="8">
        <v>15151216000</v>
      </c>
    </row>
    <row r="139" spans="1:3" ht="14.25">
      <c r="A139" s="29"/>
      <c r="B139" s="6" t="s">
        <v>44</v>
      </c>
      <c r="C139" s="8">
        <v>669618000</v>
      </c>
    </row>
    <row r="140" spans="1:3" ht="14.25">
      <c r="A140" s="29"/>
      <c r="B140" s="6" t="s">
        <v>36</v>
      </c>
      <c r="C140" s="8">
        <v>27232000</v>
      </c>
    </row>
    <row r="141" spans="1:3" ht="14.25">
      <c r="A141" s="29"/>
      <c r="B141" s="6" t="s">
        <v>37</v>
      </c>
      <c r="C141" s="8">
        <v>271575000</v>
      </c>
    </row>
    <row r="142" spans="1:3" ht="14.25">
      <c r="A142" s="29"/>
      <c r="B142" s="6" t="s">
        <v>46</v>
      </c>
      <c r="C142" s="8">
        <v>41166000</v>
      </c>
    </row>
    <row r="143" spans="1:3" ht="14.25">
      <c r="A143" s="21"/>
      <c r="B143" s="6" t="s">
        <v>45</v>
      </c>
      <c r="C143" s="8">
        <v>773532000</v>
      </c>
    </row>
    <row r="144" spans="1:3" ht="14.25">
      <c r="A144" s="18" t="s">
        <v>40</v>
      </c>
      <c r="B144" s="19"/>
      <c r="C144" s="9">
        <f>SUM(C145:C147)</f>
        <v>330689000</v>
      </c>
    </row>
    <row r="145" spans="1:3" ht="14.25">
      <c r="A145" s="28"/>
      <c r="B145" s="6" t="s">
        <v>41</v>
      </c>
      <c r="C145" s="8">
        <v>69956000</v>
      </c>
    </row>
    <row r="146" spans="1:3" ht="14.25">
      <c r="A146" s="29"/>
      <c r="B146" s="6" t="s">
        <v>42</v>
      </c>
      <c r="C146" s="8">
        <v>193038000</v>
      </c>
    </row>
    <row r="147" spans="1:3" ht="14.25">
      <c r="A147" s="21"/>
      <c r="B147" s="6" t="s">
        <v>43</v>
      </c>
      <c r="C147" s="8">
        <v>67695000</v>
      </c>
    </row>
    <row r="148" spans="1:3" ht="14.25">
      <c r="A148" s="18" t="s">
        <v>38</v>
      </c>
      <c r="B148" s="19"/>
      <c r="C148" s="9">
        <f>SUM(C149)</f>
        <v>11637000</v>
      </c>
    </row>
    <row r="149" spans="1:3" ht="14.25">
      <c r="A149" s="2"/>
      <c r="B149" s="6" t="s">
        <v>38</v>
      </c>
      <c r="C149" s="8">
        <v>11637000</v>
      </c>
    </row>
    <row r="150" spans="1:3" ht="14.25">
      <c r="A150" s="18" t="s">
        <v>22</v>
      </c>
      <c r="B150" s="19"/>
      <c r="C150" s="9">
        <f>SUM(C151)</f>
        <v>12964000</v>
      </c>
    </row>
    <row r="151" spans="1:3" ht="14.25">
      <c r="A151" s="3"/>
      <c r="B151" s="6" t="s">
        <v>23</v>
      </c>
      <c r="C151" s="8">
        <v>12964000</v>
      </c>
    </row>
  </sheetData>
  <sheetProtection formatCells="0" formatColumns="0" formatRows="0" insertColumns="0" insertRows="0"/>
  <mergeCells count="85">
    <mergeCell ref="A130:B130"/>
    <mergeCell ref="A131:B131"/>
    <mergeCell ref="A132:A136"/>
    <mergeCell ref="A129:C129"/>
    <mergeCell ref="A122:A123"/>
    <mergeCell ref="A121:B121"/>
    <mergeCell ref="A124:B124"/>
    <mergeCell ref="A144:B144"/>
    <mergeCell ref="A145:A147"/>
    <mergeCell ref="A148:B148"/>
    <mergeCell ref="A150:B150"/>
    <mergeCell ref="A114:B114"/>
    <mergeCell ref="A116:B116"/>
    <mergeCell ref="A117:A118"/>
    <mergeCell ref="A119:B119"/>
    <mergeCell ref="A137:B137"/>
    <mergeCell ref="A138:A143"/>
    <mergeCell ref="A126:B126"/>
    <mergeCell ref="A127:A128"/>
    <mergeCell ref="A105:C105"/>
    <mergeCell ref="A106:B106"/>
    <mergeCell ref="A107:B107"/>
    <mergeCell ref="A109:B109"/>
    <mergeCell ref="A111:B111"/>
    <mergeCell ref="A112:A113"/>
    <mergeCell ref="A100:B100"/>
    <mergeCell ref="A88:A93"/>
    <mergeCell ref="A72:A73"/>
    <mergeCell ref="A74:B74"/>
    <mergeCell ref="A102:C102"/>
    <mergeCell ref="A103:B104"/>
    <mergeCell ref="A87:B87"/>
    <mergeCell ref="A76:B76"/>
    <mergeCell ref="A77:A78"/>
    <mergeCell ref="A79:E79"/>
    <mergeCell ref="A67:A68"/>
    <mergeCell ref="A94:B94"/>
    <mergeCell ref="A95:A97"/>
    <mergeCell ref="A53:B54"/>
    <mergeCell ref="A56:B56"/>
    <mergeCell ref="A98:B98"/>
    <mergeCell ref="A64:B64"/>
    <mergeCell ref="A80:B80"/>
    <mergeCell ref="A81:B81"/>
    <mergeCell ref="A66:B66"/>
    <mergeCell ref="A69:B69"/>
    <mergeCell ref="A71:B71"/>
    <mergeCell ref="A82:A86"/>
    <mergeCell ref="A1:B1"/>
    <mergeCell ref="A57:B57"/>
    <mergeCell ref="A59:B59"/>
    <mergeCell ref="A61:B61"/>
    <mergeCell ref="A62:A63"/>
    <mergeCell ref="A2:E2"/>
    <mergeCell ref="C1:D1"/>
    <mergeCell ref="A22:A23"/>
    <mergeCell ref="A48:B48"/>
    <mergeCell ref="A55:E55"/>
    <mergeCell ref="A26:B26"/>
    <mergeCell ref="A27:A28"/>
    <mergeCell ref="A29:E29"/>
    <mergeCell ref="A30:B30"/>
    <mergeCell ref="A31:B31"/>
    <mergeCell ref="A52:E52"/>
    <mergeCell ref="C53:E53"/>
    <mergeCell ref="A11:B11"/>
    <mergeCell ref="A12:A13"/>
    <mergeCell ref="A32:A36"/>
    <mergeCell ref="A50:B50"/>
    <mergeCell ref="A45:A47"/>
    <mergeCell ref="A37:B37"/>
    <mergeCell ref="A38:A43"/>
    <mergeCell ref="A44:B44"/>
    <mergeCell ref="A19:B19"/>
    <mergeCell ref="A21:B21"/>
    <mergeCell ref="A5:E5"/>
    <mergeCell ref="C3:E3"/>
    <mergeCell ref="A14:B14"/>
    <mergeCell ref="A16:B16"/>
    <mergeCell ref="A17:A18"/>
    <mergeCell ref="A24:B24"/>
    <mergeCell ref="A3:B4"/>
    <mergeCell ref="A6:B6"/>
    <mergeCell ref="A7:B7"/>
    <mergeCell ref="A9:B9"/>
  </mergeCells>
  <printOptions/>
  <pageMargins left="0.7874015748031497" right="0.7874015748031497" top="0.7874015748031497" bottom="0.7874015748031497" header="0.5118110236220472" footer="0.5118110236220472"/>
  <pageSetup firstPageNumber="217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51" max="4" man="1"/>
    <brk id="1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2014-02-07T07:32:58Z</cp:lastPrinted>
  <dcterms:created xsi:type="dcterms:W3CDTF">2000-06-28T06:42:19Z</dcterms:created>
  <dcterms:modified xsi:type="dcterms:W3CDTF">2015-03-25T04:51:51Z</dcterms:modified>
  <cp:category/>
  <cp:version/>
  <cp:contentType/>
  <cp:contentStatus/>
</cp:coreProperties>
</file>