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03-30" sheetId="1" r:id="rId1"/>
  </sheets>
  <definedNames/>
  <calcPr fullCalcOnLoad="1"/>
</workbook>
</file>

<file path=xl/sharedStrings.xml><?xml version="1.0" encoding="utf-8"?>
<sst xmlns="http://schemas.openxmlformats.org/spreadsheetml/2006/main" count="169" uniqueCount="129">
  <si>
    <t>自市に常住</t>
  </si>
  <si>
    <t>総　　　　　数</t>
  </si>
  <si>
    <t>男</t>
  </si>
  <si>
    <t>女</t>
  </si>
  <si>
    <t>総　数</t>
  </si>
  <si>
    <t>15歳以上就業者</t>
  </si>
  <si>
    <t>15歳以上通学者</t>
  </si>
  <si>
    <t>自　宅</t>
  </si>
  <si>
    <t>自宅外</t>
  </si>
  <si>
    <t>県　内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</si>
  <si>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</si>
  <si>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</si>
  <si>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</si>
  <si>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</si>
  <si>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</si>
  <si>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</si>
  <si>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</si>
  <si>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</si>
  <si>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</si>
  <si>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山中湖村</t>
  </si>
  <si>
    <t>その他の市町村</t>
  </si>
  <si>
    <t>他県</t>
  </si>
  <si>
    <t>茨城県</t>
  </si>
  <si>
    <t>栃木県</t>
  </si>
  <si>
    <t>群馬県</t>
  </si>
  <si>
    <t>埼玉県</t>
  </si>
  <si>
    <t>所沢市</t>
  </si>
  <si>
    <t>千葉県</t>
  </si>
  <si>
    <t>その他の市町村</t>
  </si>
  <si>
    <t>東京都</t>
  </si>
  <si>
    <t>特別区部</t>
  </si>
  <si>
    <t>新宿区</t>
  </si>
  <si>
    <t>大田区</t>
  </si>
  <si>
    <t>世田谷区</t>
  </si>
  <si>
    <t>渋谷区</t>
  </si>
  <si>
    <t>杉並区</t>
  </si>
  <si>
    <t>板橋区</t>
  </si>
  <si>
    <t>練馬区</t>
  </si>
  <si>
    <t>その他の区</t>
  </si>
  <si>
    <t>八王子市</t>
  </si>
  <si>
    <t>立川市</t>
  </si>
  <si>
    <t>武蔵野市</t>
  </si>
  <si>
    <t>府中市</t>
  </si>
  <si>
    <t>調布市</t>
  </si>
  <si>
    <t>町田市</t>
  </si>
  <si>
    <t>日野市</t>
  </si>
  <si>
    <t>国分寺市</t>
  </si>
  <si>
    <t>国立市</t>
  </si>
  <si>
    <t>神奈川県</t>
  </si>
  <si>
    <t>横浜市</t>
  </si>
  <si>
    <t>その他の区</t>
  </si>
  <si>
    <t>川崎市</t>
  </si>
  <si>
    <t>多摩区</t>
  </si>
  <si>
    <t>藤沢市</t>
  </si>
  <si>
    <t>相模原市</t>
  </si>
  <si>
    <t>長野県</t>
  </si>
  <si>
    <t>長野市</t>
  </si>
  <si>
    <t>松本市</t>
  </si>
  <si>
    <t>岡谷市</t>
  </si>
  <si>
    <t>諏訪市</t>
  </si>
  <si>
    <t>茅野市</t>
  </si>
  <si>
    <t>塩尻市</t>
  </si>
  <si>
    <t>下諏訪町</t>
  </si>
  <si>
    <t>富士見町</t>
  </si>
  <si>
    <t>原村</t>
  </si>
  <si>
    <t>静岡県</t>
  </si>
  <si>
    <t>静岡市</t>
  </si>
  <si>
    <t>沼津市</t>
  </si>
  <si>
    <t>富士宮市</t>
  </si>
  <si>
    <t>富士市</t>
  </si>
  <si>
    <t>愛知県</t>
  </si>
  <si>
    <t>その他の都道府県</t>
  </si>
  <si>
    <t>　 　（15歳未満通学者を含む通学者－特掲）</t>
  </si>
  <si>
    <t>30　従業地・通学地による常住市区町村、男女別15歳以上就業者数及び15歳以上通学者数</t>
  </si>
  <si>
    <t>他市区町村　　　　　　　　　　　　に常住</t>
  </si>
  <si>
    <t>従業地・通学地　　　　　　　　　　　　　　による常住　　　　　　　　　　　　　　　　　市区町村／区分</t>
  </si>
  <si>
    <t>従業地・通学地　　　　　　　　　　　　　　　　による常住　　　　　　　　　　　　　　　　　　市区町村／区分</t>
  </si>
  <si>
    <t>（別掲）　　　　　　　　　　　　15歳未満通学者を含む通学者</t>
  </si>
  <si>
    <t>（別掲）　　　　　　　　　　　　　　　　15歳未満通学者を含む通学者</t>
  </si>
  <si>
    <t>（別掲）　　　　　　　　　　　　　　　　　　15歳未満通学者を含む通学者</t>
  </si>
  <si>
    <t>（別掲）　　　　　　　　　　　　　　　　　15歳未満通学者を含む通学者</t>
  </si>
  <si>
    <t>（別掲）　　　　　　　　　　　　　　　　15歳未満 通学者を含む通学者</t>
  </si>
  <si>
    <t>（別掲）　　　　　　　　　　　　　　　15歳未満通学者を含む通学者</t>
  </si>
  <si>
    <t>南アルプス市</t>
  </si>
  <si>
    <t>北杜市</t>
  </si>
  <si>
    <t>甲斐市</t>
  </si>
  <si>
    <t>笛吹市</t>
  </si>
  <si>
    <t>上野原市</t>
  </si>
  <si>
    <t>市川三郷町</t>
  </si>
  <si>
    <t>西桂町</t>
  </si>
  <si>
    <t>忍野村</t>
  </si>
  <si>
    <t>鳴沢村</t>
  </si>
  <si>
    <t>富士河口湖町</t>
  </si>
  <si>
    <t>さいたま市</t>
  </si>
  <si>
    <t>千葉市</t>
  </si>
  <si>
    <t>江東区</t>
  </si>
  <si>
    <t>豊島区</t>
  </si>
  <si>
    <t>青梅市</t>
  </si>
  <si>
    <t>小平市</t>
  </si>
  <si>
    <t>東村山市</t>
  </si>
  <si>
    <t>緑区</t>
  </si>
  <si>
    <t>安曇野市</t>
  </si>
  <si>
    <t>葵区</t>
  </si>
  <si>
    <t>清水区</t>
  </si>
  <si>
    <t>浜松市</t>
  </si>
  <si>
    <t>御殿場市</t>
  </si>
  <si>
    <t>甲州市</t>
  </si>
  <si>
    <t>中央市</t>
  </si>
  <si>
    <t>富士川町</t>
  </si>
  <si>
    <t>道志村</t>
  </si>
  <si>
    <t>小菅村</t>
  </si>
  <si>
    <t>丹波山村</t>
  </si>
  <si>
    <t>船橋市</t>
  </si>
  <si>
    <t>文京区</t>
  </si>
  <si>
    <t>中野区</t>
  </si>
  <si>
    <t>北区</t>
  </si>
  <si>
    <t>小金井市</t>
  </si>
  <si>
    <t>青葉区</t>
  </si>
  <si>
    <t>宮前区</t>
  </si>
  <si>
    <t>中央区</t>
  </si>
  <si>
    <t>南区</t>
  </si>
  <si>
    <t>平塚市</t>
  </si>
  <si>
    <t>佐久市</t>
  </si>
  <si>
    <t>川上村</t>
  </si>
  <si>
    <t>岐阜県</t>
  </si>
  <si>
    <t>駿河区</t>
  </si>
  <si>
    <t>当地で従業・　　　　　　　　　　　通学する者※</t>
  </si>
  <si>
    <t>※ 従業地・通学地「不詳」で，当地に常住している者を含む。</t>
  </si>
  <si>
    <t>(資料）総務省統計局 平成22年「国勢調査結果報告」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</si>
</sst>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67"/>
  <sheetViews>
    <sheetView tabSelected="1" view="pageBreakPreview" zoomScaleSheetLayoutView="100" zoomScalePageLayoutView="0" workbookViewId="0" topLeftCell="A1">
      <pane ySplit="4" topLeftCell="A128" activePane="bottomLeft" state="frozen"/>
      <selection pane="topLeft" activeCell="A1" sqref="A1"/>
      <selection pane="bottomLeft" activeCell="A143" sqref="A143"/>
    </sheetView>
  </sheetViews>
  <sheetFormatPr defaultColWidth="9.00390625" defaultRowHeight="13.5"/>
  <cols>
    <col min="1" max="1" width="12.625" style="1" customWidth="1"/>
    <col min="2" max="2" width="7.625" style="1" bestFit="1" customWidth="1"/>
    <col min="3" max="13" width="7.125" style="1" customWidth="1"/>
    <col min="14" max="16384" width="9.00390625" style="1" customWidth="1"/>
  </cols>
  <sheetData>
    <row r="1" spans="1:13" ht="14.25">
      <c r="A1" s="29" t="s">
        <v>73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4.25">
      <c r="A2" s="27" t="s">
        <v>72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>
      <c r="A3" s="24" t="s">
        <v>75</v>
      </c>
      <c r="B3" s="21" t="s">
        <v>1</v>
      </c>
      <c r="C3" s="22"/>
      <c r="D3" s="22"/>
      <c r="E3" s="23"/>
      <c r="F3" s="21" t="s">
        <v>2</v>
      </c>
      <c r="G3" s="22"/>
      <c r="H3" s="22"/>
      <c r="I3" s="22"/>
      <c r="J3" s="21" t="s">
        <v>3</v>
      </c>
      <c r="K3" s="22"/>
      <c r="L3" s="22"/>
      <c r="M3" s="23"/>
    </row>
    <row r="4" spans="1:13" ht="54" customHeight="1">
      <c r="A4" s="25"/>
      <c r="B4" s="5" t="s">
        <v>4</v>
      </c>
      <c r="C4" s="3" t="s">
        <v>5</v>
      </c>
      <c r="D4" s="3" t="s">
        <v>6</v>
      </c>
      <c r="E4" s="6" t="s">
        <v>78</v>
      </c>
      <c r="F4" s="5" t="s">
        <v>4</v>
      </c>
      <c r="G4" s="3" t="s">
        <v>5</v>
      </c>
      <c r="H4" s="3" t="s">
        <v>6</v>
      </c>
      <c r="I4" s="6" t="s">
        <v>81</v>
      </c>
      <c r="J4" s="5" t="s">
        <v>4</v>
      </c>
      <c r="K4" s="3" t="s">
        <v>5</v>
      </c>
      <c r="L4" s="3" t="s">
        <v>6</v>
      </c>
      <c r="M4" s="6" t="s">
        <v>82</v>
      </c>
    </row>
    <row r="5" spans="1:13" ht="27" customHeight="1">
      <c r="A5" s="3" t="s">
        <v>126</v>
      </c>
      <c r="B5" s="14">
        <f>F5+J5</f>
        <v>127558</v>
      </c>
      <c r="C5" s="14">
        <f>G5+K5</f>
        <v>107966</v>
      </c>
      <c r="D5" s="14">
        <f>H5+L5</f>
        <v>19592</v>
      </c>
      <c r="E5" s="14">
        <f>I5+M5</f>
        <v>35203</v>
      </c>
      <c r="F5" s="14">
        <f>SUM(G5:H5)</f>
        <v>71434</v>
      </c>
      <c r="G5" s="14">
        <v>61017</v>
      </c>
      <c r="H5" s="14">
        <v>10417</v>
      </c>
      <c r="I5" s="14">
        <v>18513</v>
      </c>
      <c r="J5" s="14">
        <f>SUM(K5:L5)</f>
        <v>56124</v>
      </c>
      <c r="K5" s="14">
        <v>46949</v>
      </c>
      <c r="L5" s="14">
        <v>9175</v>
      </c>
      <c r="M5" s="14">
        <v>16690</v>
      </c>
    </row>
    <row r="6" spans="1:13" ht="27" customHeight="1">
      <c r="A6" s="8" t="s">
        <v>0</v>
      </c>
      <c r="B6" s="14">
        <f>SUM(B7:B8)</f>
        <v>73704</v>
      </c>
      <c r="C6" s="14">
        <f aca="true" t="shared" si="0" ref="C6:M6">SUM(C7:C8)</f>
        <v>63856</v>
      </c>
      <c r="D6" s="14">
        <f t="shared" si="0"/>
        <v>9848</v>
      </c>
      <c r="E6" s="14">
        <f t="shared" si="0"/>
        <v>24339</v>
      </c>
      <c r="F6" s="14">
        <f>SUM(F7:F8)</f>
        <v>39848</v>
      </c>
      <c r="G6" s="14">
        <f t="shared" si="0"/>
        <v>34324</v>
      </c>
      <c r="H6" s="14">
        <f t="shared" si="0"/>
        <v>5524</v>
      </c>
      <c r="I6" s="14">
        <f t="shared" si="0"/>
        <v>13066</v>
      </c>
      <c r="J6" s="14">
        <f t="shared" si="0"/>
        <v>33856</v>
      </c>
      <c r="K6" s="14">
        <f t="shared" si="0"/>
        <v>29532</v>
      </c>
      <c r="L6" s="14">
        <f t="shared" si="0"/>
        <v>4324</v>
      </c>
      <c r="M6" s="14">
        <f t="shared" si="0"/>
        <v>11273</v>
      </c>
    </row>
    <row r="7" spans="1:13" ht="27" customHeight="1">
      <c r="A7" s="8" t="s">
        <v>7</v>
      </c>
      <c r="B7" s="14">
        <f>SUM(F7,J7)</f>
        <v>11640</v>
      </c>
      <c r="C7" s="14">
        <f>SUM(G7,K7)</f>
        <v>11640</v>
      </c>
      <c r="D7" s="9">
        <v>0</v>
      </c>
      <c r="E7" s="9">
        <v>0</v>
      </c>
      <c r="F7" s="13">
        <f>SUM(G7:H7)</f>
        <v>6659</v>
      </c>
      <c r="G7" s="9">
        <v>6659</v>
      </c>
      <c r="H7" s="9">
        <v>0</v>
      </c>
      <c r="I7" s="9">
        <v>0</v>
      </c>
      <c r="J7" s="13">
        <f>SUM(K7:L7)</f>
        <v>4981</v>
      </c>
      <c r="K7" s="7">
        <v>4981</v>
      </c>
      <c r="L7" s="9">
        <v>0</v>
      </c>
      <c r="M7" s="9">
        <v>0</v>
      </c>
    </row>
    <row r="8" spans="1:13" ht="27" customHeight="1">
      <c r="A8" s="8" t="s">
        <v>8</v>
      </c>
      <c r="B8" s="14">
        <f>SUM(F8,J8)</f>
        <v>62064</v>
      </c>
      <c r="C8" s="14">
        <f>SUM(G8,K8)</f>
        <v>52216</v>
      </c>
      <c r="D8" s="14">
        <f>SUM(H8,L8)</f>
        <v>9848</v>
      </c>
      <c r="E8" s="14">
        <f>SUM(I8,M8)</f>
        <v>24339</v>
      </c>
      <c r="F8" s="13">
        <f>SUM(G8:H8)</f>
        <v>33189</v>
      </c>
      <c r="G8" s="7">
        <v>27665</v>
      </c>
      <c r="H8" s="7">
        <v>5524</v>
      </c>
      <c r="I8" s="7">
        <v>13066</v>
      </c>
      <c r="J8" s="13">
        <f>SUM(K8:L8)</f>
        <v>28875</v>
      </c>
      <c r="K8" s="7">
        <v>24551</v>
      </c>
      <c r="L8" s="7">
        <v>4324</v>
      </c>
      <c r="M8" s="7">
        <v>11273</v>
      </c>
    </row>
    <row r="9" spans="1:13" ht="27" customHeight="1">
      <c r="A9" s="8" t="s">
        <v>74</v>
      </c>
      <c r="B9" s="14">
        <f aca="true" t="shared" si="1" ref="B9:M9">SUM(B11,B42)</f>
        <v>52324</v>
      </c>
      <c r="C9" s="14">
        <f t="shared" si="1"/>
        <v>42720</v>
      </c>
      <c r="D9" s="14">
        <f t="shared" si="1"/>
        <v>9604</v>
      </c>
      <c r="E9" s="14">
        <f t="shared" si="1"/>
        <v>10662</v>
      </c>
      <c r="F9" s="14">
        <f t="shared" si="1"/>
        <v>30557</v>
      </c>
      <c r="G9" s="14">
        <f t="shared" si="1"/>
        <v>25745</v>
      </c>
      <c r="H9" s="14">
        <f t="shared" si="1"/>
        <v>4812</v>
      </c>
      <c r="I9" s="14">
        <f t="shared" si="1"/>
        <v>5335</v>
      </c>
      <c r="J9" s="14">
        <f t="shared" si="1"/>
        <v>21767</v>
      </c>
      <c r="K9" s="14">
        <f t="shared" si="1"/>
        <v>16975</v>
      </c>
      <c r="L9" s="14">
        <f t="shared" si="1"/>
        <v>4792</v>
      </c>
      <c r="M9" s="14">
        <f t="shared" si="1"/>
        <v>5327</v>
      </c>
    </row>
    <row r="10" spans="1:13" ht="1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ht="15" customHeight="1">
      <c r="A11" s="10" t="s">
        <v>9</v>
      </c>
      <c r="B11" s="13">
        <f aca="true" t="shared" si="2" ref="B11:M11">SUM(B13:B38)</f>
        <v>50563</v>
      </c>
      <c r="C11" s="13">
        <f t="shared" si="2"/>
        <v>41419</v>
      </c>
      <c r="D11" s="13">
        <f t="shared" si="2"/>
        <v>9144</v>
      </c>
      <c r="E11" s="13">
        <f t="shared" si="2"/>
        <v>10184</v>
      </c>
      <c r="F11" s="13">
        <f t="shared" si="2"/>
        <v>29162</v>
      </c>
      <c r="G11" s="13">
        <f t="shared" si="2"/>
        <v>24644</v>
      </c>
      <c r="H11" s="13">
        <f t="shared" si="2"/>
        <v>4518</v>
      </c>
      <c r="I11" s="13">
        <f t="shared" si="2"/>
        <v>5036</v>
      </c>
      <c r="J11" s="13">
        <f t="shared" si="2"/>
        <v>21401</v>
      </c>
      <c r="K11" s="13">
        <f t="shared" si="2"/>
        <v>16775</v>
      </c>
      <c r="L11" s="13">
        <f t="shared" si="2"/>
        <v>4626</v>
      </c>
      <c r="M11" s="13">
        <f t="shared" si="2"/>
        <v>5148</v>
      </c>
    </row>
    <row r="12" spans="1:13" ht="15" customHeight="1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15" customHeight="1">
      <c r="A13" s="10" t="s">
        <v>10</v>
      </c>
      <c r="B13" s="13">
        <f>SUM(F13,J13)</f>
        <v>479</v>
      </c>
      <c r="C13" s="13">
        <f>SUM(G13,K13)</f>
        <v>322</v>
      </c>
      <c r="D13" s="13">
        <f>SUM(H13,L13)</f>
        <v>157</v>
      </c>
      <c r="E13" s="13">
        <f>SUM(I13,M13)</f>
        <v>168</v>
      </c>
      <c r="F13" s="13">
        <f>SUM(G13:H13)</f>
        <v>334</v>
      </c>
      <c r="G13" s="7">
        <v>252</v>
      </c>
      <c r="H13" s="7">
        <v>82</v>
      </c>
      <c r="I13" s="7">
        <v>87</v>
      </c>
      <c r="J13" s="13">
        <f>SUM(K13:L13)</f>
        <v>145</v>
      </c>
      <c r="K13" s="7">
        <v>70</v>
      </c>
      <c r="L13" s="7">
        <v>75</v>
      </c>
      <c r="M13" s="7">
        <v>81</v>
      </c>
    </row>
    <row r="14" spans="1:13" ht="15" customHeight="1">
      <c r="A14" s="10" t="s">
        <v>11</v>
      </c>
      <c r="B14" s="13">
        <f aca="true" t="shared" si="3" ref="B14:B38">SUM(F14,J14)</f>
        <v>388</v>
      </c>
      <c r="C14" s="13">
        <f aca="true" t="shared" si="4" ref="C14:C38">SUM(G14,K14)</f>
        <v>269</v>
      </c>
      <c r="D14" s="13">
        <f aca="true" t="shared" si="5" ref="D14:D38">SUM(H14,L14)</f>
        <v>119</v>
      </c>
      <c r="E14" s="13">
        <f aca="true" t="shared" si="6" ref="E14:E38">SUM(I14,M14)</f>
        <v>126</v>
      </c>
      <c r="F14" s="13">
        <f aca="true" t="shared" si="7" ref="F14:F37">SUM(G14:H14)</f>
        <v>270</v>
      </c>
      <c r="G14" s="7">
        <v>214</v>
      </c>
      <c r="H14" s="7">
        <v>56</v>
      </c>
      <c r="I14" s="7">
        <v>58</v>
      </c>
      <c r="J14" s="13">
        <f aca="true" t="shared" si="8" ref="J14:J38">SUM(K14:L14)</f>
        <v>118</v>
      </c>
      <c r="K14" s="7">
        <v>55</v>
      </c>
      <c r="L14" s="7">
        <v>63</v>
      </c>
      <c r="M14" s="7">
        <v>68</v>
      </c>
    </row>
    <row r="15" spans="1:13" ht="15" customHeight="1">
      <c r="A15" s="10" t="s">
        <v>12</v>
      </c>
      <c r="B15" s="13">
        <f t="shared" si="3"/>
        <v>3356</v>
      </c>
      <c r="C15" s="13">
        <f t="shared" si="4"/>
        <v>2743</v>
      </c>
      <c r="D15" s="13">
        <f t="shared" si="5"/>
        <v>613</v>
      </c>
      <c r="E15" s="13">
        <f t="shared" si="6"/>
        <v>676</v>
      </c>
      <c r="F15" s="13">
        <f t="shared" si="7"/>
        <v>2081</v>
      </c>
      <c r="G15" s="7">
        <v>1776</v>
      </c>
      <c r="H15" s="7">
        <v>305</v>
      </c>
      <c r="I15" s="7">
        <v>340</v>
      </c>
      <c r="J15" s="13">
        <f t="shared" si="8"/>
        <v>1275</v>
      </c>
      <c r="K15" s="7">
        <v>967</v>
      </c>
      <c r="L15" s="7">
        <v>308</v>
      </c>
      <c r="M15" s="7">
        <v>336</v>
      </c>
    </row>
    <row r="16" spans="1:13" ht="15" customHeight="1">
      <c r="A16" s="10" t="s">
        <v>13</v>
      </c>
      <c r="B16" s="13">
        <f t="shared" si="3"/>
        <v>432</v>
      </c>
      <c r="C16" s="13">
        <f t="shared" si="4"/>
        <v>316</v>
      </c>
      <c r="D16" s="13">
        <f t="shared" si="5"/>
        <v>116</v>
      </c>
      <c r="E16" s="13">
        <f t="shared" si="6"/>
        <v>124</v>
      </c>
      <c r="F16" s="13">
        <f t="shared" si="7"/>
        <v>315</v>
      </c>
      <c r="G16" s="7">
        <v>240</v>
      </c>
      <c r="H16" s="7">
        <v>75</v>
      </c>
      <c r="I16" s="7">
        <v>80</v>
      </c>
      <c r="J16" s="13">
        <f t="shared" si="8"/>
        <v>117</v>
      </c>
      <c r="K16" s="7">
        <v>76</v>
      </c>
      <c r="L16" s="7">
        <v>41</v>
      </c>
      <c r="M16" s="7">
        <v>44</v>
      </c>
    </row>
    <row r="17" spans="1:13" ht="15" customHeight="1">
      <c r="A17" s="10" t="s">
        <v>14</v>
      </c>
      <c r="B17" s="13">
        <f t="shared" si="3"/>
        <v>2507</v>
      </c>
      <c r="C17" s="13">
        <f t="shared" si="4"/>
        <v>1936</v>
      </c>
      <c r="D17" s="13">
        <f t="shared" si="5"/>
        <v>571</v>
      </c>
      <c r="E17" s="13">
        <f t="shared" si="6"/>
        <v>618</v>
      </c>
      <c r="F17" s="13">
        <f t="shared" si="7"/>
        <v>1462</v>
      </c>
      <c r="G17" s="7">
        <v>1182</v>
      </c>
      <c r="H17" s="7">
        <v>280</v>
      </c>
      <c r="I17" s="7">
        <v>301</v>
      </c>
      <c r="J17" s="13">
        <f t="shared" si="8"/>
        <v>1045</v>
      </c>
      <c r="K17" s="7">
        <v>754</v>
      </c>
      <c r="L17" s="7">
        <v>291</v>
      </c>
      <c r="M17" s="7">
        <v>317</v>
      </c>
    </row>
    <row r="18" spans="1:13" ht="15" customHeight="1">
      <c r="A18" s="10" t="s">
        <v>83</v>
      </c>
      <c r="B18" s="13">
        <f t="shared" si="3"/>
        <v>6689</v>
      </c>
      <c r="C18" s="13">
        <f t="shared" si="4"/>
        <v>5356</v>
      </c>
      <c r="D18" s="13">
        <f t="shared" si="5"/>
        <v>1333</v>
      </c>
      <c r="E18" s="13">
        <f t="shared" si="6"/>
        <v>1446</v>
      </c>
      <c r="F18" s="13">
        <f t="shared" si="7"/>
        <v>3961</v>
      </c>
      <c r="G18" s="7">
        <v>3300</v>
      </c>
      <c r="H18" s="7">
        <v>661</v>
      </c>
      <c r="I18" s="7">
        <v>720</v>
      </c>
      <c r="J18" s="13">
        <f t="shared" si="8"/>
        <v>2728</v>
      </c>
      <c r="K18" s="7">
        <v>2056</v>
      </c>
      <c r="L18" s="7">
        <v>672</v>
      </c>
      <c r="M18" s="7">
        <v>726</v>
      </c>
    </row>
    <row r="19" spans="1:13" ht="15" customHeight="1">
      <c r="A19" s="10" t="s">
        <v>84</v>
      </c>
      <c r="B19" s="13">
        <f t="shared" si="3"/>
        <v>1727</v>
      </c>
      <c r="C19" s="13">
        <f t="shared" si="4"/>
        <v>1261</v>
      </c>
      <c r="D19" s="13">
        <f t="shared" si="5"/>
        <v>466</v>
      </c>
      <c r="E19" s="13">
        <f t="shared" si="6"/>
        <v>487</v>
      </c>
      <c r="F19" s="13">
        <f t="shared" si="7"/>
        <v>1056</v>
      </c>
      <c r="G19" s="7">
        <v>842</v>
      </c>
      <c r="H19" s="7">
        <v>214</v>
      </c>
      <c r="I19" s="7">
        <v>223</v>
      </c>
      <c r="J19" s="13">
        <f t="shared" si="8"/>
        <v>671</v>
      </c>
      <c r="K19" s="7">
        <v>419</v>
      </c>
      <c r="L19" s="7">
        <v>252</v>
      </c>
      <c r="M19" s="7">
        <v>264</v>
      </c>
    </row>
    <row r="20" spans="1:13" ht="15" customHeight="1">
      <c r="A20" s="10" t="s">
        <v>85</v>
      </c>
      <c r="B20" s="13">
        <f t="shared" si="3"/>
        <v>12274</v>
      </c>
      <c r="C20" s="13">
        <f t="shared" si="4"/>
        <v>10588</v>
      </c>
      <c r="D20" s="13">
        <f t="shared" si="5"/>
        <v>1686</v>
      </c>
      <c r="E20" s="13">
        <f t="shared" si="6"/>
        <v>1890</v>
      </c>
      <c r="F20" s="13">
        <f t="shared" si="7"/>
        <v>6533</v>
      </c>
      <c r="G20" s="7">
        <v>5715</v>
      </c>
      <c r="H20" s="7">
        <v>818</v>
      </c>
      <c r="I20" s="7">
        <v>910</v>
      </c>
      <c r="J20" s="13">
        <f t="shared" si="8"/>
        <v>5741</v>
      </c>
      <c r="K20" s="7">
        <v>4873</v>
      </c>
      <c r="L20" s="7">
        <v>868</v>
      </c>
      <c r="M20" s="7">
        <v>980</v>
      </c>
    </row>
    <row r="21" spans="1:13" ht="15" customHeight="1">
      <c r="A21" s="10" t="s">
        <v>86</v>
      </c>
      <c r="B21" s="13">
        <f t="shared" si="3"/>
        <v>8680</v>
      </c>
      <c r="C21" s="13">
        <f t="shared" si="4"/>
        <v>7379</v>
      </c>
      <c r="D21" s="13">
        <f t="shared" si="5"/>
        <v>1301</v>
      </c>
      <c r="E21" s="13">
        <f t="shared" si="6"/>
        <v>1539</v>
      </c>
      <c r="F21" s="13">
        <f t="shared" si="7"/>
        <v>4872</v>
      </c>
      <c r="G21" s="7">
        <v>4196</v>
      </c>
      <c r="H21" s="7">
        <v>676</v>
      </c>
      <c r="I21" s="7">
        <v>803</v>
      </c>
      <c r="J21" s="13">
        <f t="shared" si="8"/>
        <v>3808</v>
      </c>
      <c r="K21" s="7">
        <v>3183</v>
      </c>
      <c r="L21" s="7">
        <v>625</v>
      </c>
      <c r="M21" s="7">
        <v>736</v>
      </c>
    </row>
    <row r="22" spans="1:13" ht="15" customHeight="1">
      <c r="A22" s="10" t="s">
        <v>87</v>
      </c>
      <c r="B22" s="13">
        <f t="shared" si="3"/>
        <v>130</v>
      </c>
      <c r="C22" s="13">
        <f t="shared" si="4"/>
        <v>63</v>
      </c>
      <c r="D22" s="13">
        <f t="shared" si="5"/>
        <v>67</v>
      </c>
      <c r="E22" s="13">
        <f t="shared" si="6"/>
        <v>69</v>
      </c>
      <c r="F22" s="13">
        <f t="shared" si="7"/>
        <v>87</v>
      </c>
      <c r="G22" s="7">
        <v>51</v>
      </c>
      <c r="H22" s="7">
        <v>36</v>
      </c>
      <c r="I22" s="7">
        <v>37</v>
      </c>
      <c r="J22" s="13">
        <f t="shared" si="8"/>
        <v>43</v>
      </c>
      <c r="K22" s="7">
        <v>12</v>
      </c>
      <c r="L22" s="7">
        <v>31</v>
      </c>
      <c r="M22" s="7">
        <v>32</v>
      </c>
    </row>
    <row r="23" spans="1:13" ht="15" customHeight="1">
      <c r="A23" s="10" t="s">
        <v>106</v>
      </c>
      <c r="B23" s="13">
        <f t="shared" si="3"/>
        <v>2681</v>
      </c>
      <c r="C23" s="13">
        <f t="shared" si="4"/>
        <v>2140</v>
      </c>
      <c r="D23" s="13">
        <f t="shared" si="5"/>
        <v>541</v>
      </c>
      <c r="E23" s="13">
        <f t="shared" si="6"/>
        <v>608</v>
      </c>
      <c r="F23" s="13">
        <f t="shared" si="7"/>
        <v>1666</v>
      </c>
      <c r="G23" s="7">
        <v>1409</v>
      </c>
      <c r="H23" s="7">
        <v>257</v>
      </c>
      <c r="I23" s="7">
        <v>287</v>
      </c>
      <c r="J23" s="13">
        <f t="shared" si="8"/>
        <v>1015</v>
      </c>
      <c r="K23" s="7">
        <v>731</v>
      </c>
      <c r="L23" s="7">
        <v>284</v>
      </c>
      <c r="M23" s="7">
        <v>321</v>
      </c>
    </row>
    <row r="24" spans="1:13" ht="15" customHeight="1">
      <c r="A24" s="10" t="s">
        <v>107</v>
      </c>
      <c r="B24" s="13">
        <f t="shared" si="3"/>
        <v>4337</v>
      </c>
      <c r="C24" s="13">
        <f t="shared" si="4"/>
        <v>3604</v>
      </c>
      <c r="D24" s="13">
        <f t="shared" si="5"/>
        <v>733</v>
      </c>
      <c r="E24" s="13">
        <f t="shared" si="6"/>
        <v>815</v>
      </c>
      <c r="F24" s="13">
        <f t="shared" si="7"/>
        <v>2464</v>
      </c>
      <c r="G24" s="7">
        <v>2101</v>
      </c>
      <c r="H24" s="7">
        <v>363</v>
      </c>
      <c r="I24" s="7">
        <v>405</v>
      </c>
      <c r="J24" s="13">
        <f t="shared" si="8"/>
        <v>1873</v>
      </c>
      <c r="K24" s="7">
        <v>1503</v>
      </c>
      <c r="L24" s="7">
        <v>370</v>
      </c>
      <c r="M24" s="7">
        <v>410</v>
      </c>
    </row>
    <row r="25" spans="1:13" ht="15" customHeight="1">
      <c r="A25" s="10" t="s">
        <v>88</v>
      </c>
      <c r="B25" s="13">
        <f t="shared" si="3"/>
        <v>1611</v>
      </c>
      <c r="C25" s="13">
        <f t="shared" si="4"/>
        <v>1274</v>
      </c>
      <c r="D25" s="13">
        <f t="shared" si="5"/>
        <v>337</v>
      </c>
      <c r="E25" s="13">
        <f t="shared" si="6"/>
        <v>365</v>
      </c>
      <c r="F25" s="13">
        <f t="shared" si="7"/>
        <v>947</v>
      </c>
      <c r="G25" s="7">
        <v>791</v>
      </c>
      <c r="H25" s="7">
        <v>156</v>
      </c>
      <c r="I25" s="7">
        <v>171</v>
      </c>
      <c r="J25" s="13">
        <f t="shared" si="8"/>
        <v>664</v>
      </c>
      <c r="K25" s="7">
        <v>483</v>
      </c>
      <c r="L25" s="7">
        <v>181</v>
      </c>
      <c r="M25" s="7">
        <v>194</v>
      </c>
    </row>
    <row r="26" spans="1:13" ht="15" customHeight="1">
      <c r="A26" s="10" t="s">
        <v>15</v>
      </c>
      <c r="B26" s="13">
        <f t="shared" si="3"/>
        <v>12</v>
      </c>
      <c r="C26" s="13">
        <f t="shared" si="4"/>
        <v>8</v>
      </c>
      <c r="D26" s="13">
        <f t="shared" si="5"/>
        <v>4</v>
      </c>
      <c r="E26" s="13">
        <f t="shared" si="6"/>
        <v>4</v>
      </c>
      <c r="F26" s="13">
        <f t="shared" si="7"/>
        <v>8</v>
      </c>
      <c r="G26" s="7">
        <v>6</v>
      </c>
      <c r="H26" s="7">
        <v>2</v>
      </c>
      <c r="I26" s="7">
        <v>2</v>
      </c>
      <c r="J26" s="13">
        <f t="shared" si="8"/>
        <v>4</v>
      </c>
      <c r="K26" s="7">
        <v>2</v>
      </c>
      <c r="L26" s="7">
        <v>2</v>
      </c>
      <c r="M26" s="7">
        <v>2</v>
      </c>
    </row>
    <row r="27" spans="1:13" ht="15" customHeight="1">
      <c r="A27" s="10" t="s">
        <v>16</v>
      </c>
      <c r="B27" s="13">
        <f t="shared" si="3"/>
        <v>507</v>
      </c>
      <c r="C27" s="13">
        <f t="shared" si="4"/>
        <v>343</v>
      </c>
      <c r="D27" s="13">
        <f t="shared" si="5"/>
        <v>164</v>
      </c>
      <c r="E27" s="13">
        <f t="shared" si="6"/>
        <v>169</v>
      </c>
      <c r="F27" s="13">
        <f t="shared" si="7"/>
        <v>311</v>
      </c>
      <c r="G27" s="7">
        <v>249</v>
      </c>
      <c r="H27" s="7">
        <v>62</v>
      </c>
      <c r="I27" s="7">
        <v>63</v>
      </c>
      <c r="J27" s="13">
        <f t="shared" si="8"/>
        <v>196</v>
      </c>
      <c r="K27" s="7">
        <v>94</v>
      </c>
      <c r="L27" s="7">
        <v>102</v>
      </c>
      <c r="M27" s="7">
        <v>106</v>
      </c>
    </row>
    <row r="28" spans="1:13" ht="15" customHeight="1">
      <c r="A28" s="10" t="s">
        <v>17</v>
      </c>
      <c r="B28" s="13">
        <f t="shared" si="3"/>
        <v>98</v>
      </c>
      <c r="C28" s="13">
        <f t="shared" si="4"/>
        <v>25</v>
      </c>
      <c r="D28" s="13">
        <f t="shared" si="5"/>
        <v>73</v>
      </c>
      <c r="E28" s="13">
        <f t="shared" si="6"/>
        <v>74</v>
      </c>
      <c r="F28" s="13">
        <f t="shared" si="7"/>
        <v>62</v>
      </c>
      <c r="G28" s="7">
        <v>22</v>
      </c>
      <c r="H28" s="7">
        <v>40</v>
      </c>
      <c r="I28" s="7">
        <v>41</v>
      </c>
      <c r="J28" s="13">
        <f t="shared" si="8"/>
        <v>36</v>
      </c>
      <c r="K28" s="7">
        <v>3</v>
      </c>
      <c r="L28" s="7">
        <v>33</v>
      </c>
      <c r="M28" s="7">
        <v>33</v>
      </c>
    </row>
    <row r="29" spans="1:13" ht="15" customHeight="1">
      <c r="A29" s="10" t="s">
        <v>108</v>
      </c>
      <c r="B29" s="13">
        <f t="shared" si="3"/>
        <v>1168</v>
      </c>
      <c r="C29" s="13">
        <f t="shared" si="4"/>
        <v>898</v>
      </c>
      <c r="D29" s="13">
        <f t="shared" si="5"/>
        <v>270</v>
      </c>
      <c r="E29" s="13">
        <f t="shared" si="6"/>
        <v>286</v>
      </c>
      <c r="F29" s="13">
        <f t="shared" si="7"/>
        <v>736</v>
      </c>
      <c r="G29" s="7">
        <v>601</v>
      </c>
      <c r="H29" s="7">
        <v>135</v>
      </c>
      <c r="I29" s="7">
        <v>142</v>
      </c>
      <c r="J29" s="13">
        <f t="shared" si="8"/>
        <v>432</v>
      </c>
      <c r="K29" s="7">
        <v>297</v>
      </c>
      <c r="L29" s="7">
        <v>135</v>
      </c>
      <c r="M29" s="7">
        <v>144</v>
      </c>
    </row>
    <row r="30" spans="1:13" ht="15" customHeight="1">
      <c r="A30" s="10" t="s">
        <v>18</v>
      </c>
      <c r="B30" s="13">
        <f t="shared" si="3"/>
        <v>2980</v>
      </c>
      <c r="C30" s="13">
        <f t="shared" si="4"/>
        <v>2524</v>
      </c>
      <c r="D30" s="13">
        <f t="shared" si="5"/>
        <v>456</v>
      </c>
      <c r="E30" s="13">
        <f t="shared" si="6"/>
        <v>567</v>
      </c>
      <c r="F30" s="13">
        <f t="shared" si="7"/>
        <v>1633</v>
      </c>
      <c r="G30" s="7">
        <v>1398</v>
      </c>
      <c r="H30" s="7">
        <v>235</v>
      </c>
      <c r="I30" s="7">
        <v>294</v>
      </c>
      <c r="J30" s="13">
        <f t="shared" si="8"/>
        <v>1347</v>
      </c>
      <c r="K30" s="7">
        <v>1126</v>
      </c>
      <c r="L30" s="7">
        <v>221</v>
      </c>
      <c r="M30" s="7">
        <v>273</v>
      </c>
    </row>
    <row r="31" spans="1:13" ht="15" customHeight="1">
      <c r="A31" s="10" t="s">
        <v>109</v>
      </c>
      <c r="B31" s="13">
        <f t="shared" si="3"/>
        <v>12</v>
      </c>
      <c r="C31" s="13">
        <f t="shared" si="4"/>
        <v>6</v>
      </c>
      <c r="D31" s="13">
        <f t="shared" si="5"/>
        <v>6</v>
      </c>
      <c r="E31" s="13">
        <f t="shared" si="6"/>
        <v>6</v>
      </c>
      <c r="F31" s="13">
        <f t="shared" si="7"/>
        <v>8</v>
      </c>
      <c r="G31" s="7">
        <v>4</v>
      </c>
      <c r="H31" s="7">
        <v>4</v>
      </c>
      <c r="I31" s="7">
        <v>4</v>
      </c>
      <c r="J31" s="13">
        <f t="shared" si="8"/>
        <v>4</v>
      </c>
      <c r="K31" s="7">
        <v>2</v>
      </c>
      <c r="L31" s="7">
        <v>2</v>
      </c>
      <c r="M31" s="7">
        <v>2</v>
      </c>
    </row>
    <row r="32" spans="1:13" ht="15" customHeight="1">
      <c r="A32" s="10" t="s">
        <v>89</v>
      </c>
      <c r="B32" s="13">
        <f t="shared" si="3"/>
        <v>48</v>
      </c>
      <c r="C32" s="13">
        <f t="shared" si="4"/>
        <v>36</v>
      </c>
      <c r="D32" s="13">
        <f t="shared" si="5"/>
        <v>12</v>
      </c>
      <c r="E32" s="13">
        <f t="shared" si="6"/>
        <v>13</v>
      </c>
      <c r="F32" s="13">
        <f t="shared" si="7"/>
        <v>38</v>
      </c>
      <c r="G32" s="7">
        <v>32</v>
      </c>
      <c r="H32" s="7">
        <v>6</v>
      </c>
      <c r="I32" s="7">
        <v>6</v>
      </c>
      <c r="J32" s="13">
        <f t="shared" si="8"/>
        <v>10</v>
      </c>
      <c r="K32" s="7">
        <v>4</v>
      </c>
      <c r="L32" s="7">
        <v>6</v>
      </c>
      <c r="M32" s="7">
        <v>7</v>
      </c>
    </row>
    <row r="33" spans="1:13" ht="15" customHeight="1">
      <c r="A33" s="10" t="s">
        <v>90</v>
      </c>
      <c r="B33" s="13">
        <f t="shared" si="3"/>
        <v>41</v>
      </c>
      <c r="C33" s="13">
        <f t="shared" si="4"/>
        <v>31</v>
      </c>
      <c r="D33" s="13">
        <f t="shared" si="5"/>
        <v>10</v>
      </c>
      <c r="E33" s="13">
        <f t="shared" si="6"/>
        <v>12</v>
      </c>
      <c r="F33" s="13">
        <f t="shared" si="7"/>
        <v>31</v>
      </c>
      <c r="G33" s="7">
        <v>24</v>
      </c>
      <c r="H33" s="7">
        <v>7</v>
      </c>
      <c r="I33" s="7">
        <v>9</v>
      </c>
      <c r="J33" s="13">
        <f t="shared" si="8"/>
        <v>10</v>
      </c>
      <c r="K33" s="7">
        <v>7</v>
      </c>
      <c r="L33" s="7">
        <v>3</v>
      </c>
      <c r="M33" s="7">
        <v>3</v>
      </c>
    </row>
    <row r="34" spans="1:13" ht="15" customHeight="1">
      <c r="A34" s="10" t="s">
        <v>19</v>
      </c>
      <c r="B34" s="13">
        <f t="shared" si="3"/>
        <v>27</v>
      </c>
      <c r="C34" s="13">
        <f t="shared" si="4"/>
        <v>15</v>
      </c>
      <c r="D34" s="13">
        <f t="shared" si="5"/>
        <v>12</v>
      </c>
      <c r="E34" s="13">
        <f t="shared" si="6"/>
        <v>12</v>
      </c>
      <c r="F34" s="13">
        <f t="shared" si="7"/>
        <v>20</v>
      </c>
      <c r="G34" s="7">
        <v>14</v>
      </c>
      <c r="H34" s="7">
        <v>6</v>
      </c>
      <c r="I34" s="7">
        <v>6</v>
      </c>
      <c r="J34" s="13">
        <f t="shared" si="8"/>
        <v>7</v>
      </c>
      <c r="K34" s="7">
        <v>1</v>
      </c>
      <c r="L34" s="7">
        <v>6</v>
      </c>
      <c r="M34" s="7">
        <v>6</v>
      </c>
    </row>
    <row r="35" spans="1:13" ht="15" customHeight="1">
      <c r="A35" s="10" t="s">
        <v>91</v>
      </c>
      <c r="B35" s="13">
        <f t="shared" si="3"/>
        <v>37</v>
      </c>
      <c r="C35" s="13">
        <f t="shared" si="4"/>
        <v>27</v>
      </c>
      <c r="D35" s="13">
        <f t="shared" si="5"/>
        <v>10</v>
      </c>
      <c r="E35" s="13">
        <f t="shared" si="6"/>
        <v>11</v>
      </c>
      <c r="F35" s="13">
        <f t="shared" si="7"/>
        <v>27</v>
      </c>
      <c r="G35" s="7">
        <v>22</v>
      </c>
      <c r="H35" s="7">
        <v>5</v>
      </c>
      <c r="I35" s="7">
        <v>5</v>
      </c>
      <c r="J35" s="13">
        <f t="shared" si="8"/>
        <v>10</v>
      </c>
      <c r="K35" s="7">
        <v>5</v>
      </c>
      <c r="L35" s="7">
        <v>5</v>
      </c>
      <c r="M35" s="7">
        <v>6</v>
      </c>
    </row>
    <row r="36" spans="1:13" ht="15" customHeight="1">
      <c r="A36" s="10" t="s">
        <v>92</v>
      </c>
      <c r="B36" s="13">
        <f t="shared" si="3"/>
        <v>338</v>
      </c>
      <c r="C36" s="13">
        <f t="shared" si="4"/>
        <v>254</v>
      </c>
      <c r="D36" s="13">
        <f t="shared" si="5"/>
        <v>84</v>
      </c>
      <c r="E36" s="13">
        <f t="shared" si="6"/>
        <v>96</v>
      </c>
      <c r="F36" s="13">
        <f t="shared" si="7"/>
        <v>239</v>
      </c>
      <c r="G36" s="7">
        <v>203</v>
      </c>
      <c r="H36" s="7">
        <v>36</v>
      </c>
      <c r="I36" s="7">
        <v>41</v>
      </c>
      <c r="J36" s="13">
        <f t="shared" si="8"/>
        <v>99</v>
      </c>
      <c r="K36" s="7">
        <v>51</v>
      </c>
      <c r="L36" s="7">
        <v>48</v>
      </c>
      <c r="M36" s="7">
        <v>55</v>
      </c>
    </row>
    <row r="37" spans="1:13" ht="15" customHeight="1">
      <c r="A37" s="10" t="s">
        <v>110</v>
      </c>
      <c r="B37" s="13">
        <f t="shared" si="3"/>
        <v>2</v>
      </c>
      <c r="C37" s="13">
        <f t="shared" si="4"/>
        <v>1</v>
      </c>
      <c r="D37" s="13">
        <f t="shared" si="5"/>
        <v>1</v>
      </c>
      <c r="E37" s="13">
        <f t="shared" si="6"/>
        <v>1</v>
      </c>
      <c r="F37" s="13">
        <f t="shared" si="7"/>
        <v>1</v>
      </c>
      <c r="G37" s="9">
        <v>0</v>
      </c>
      <c r="H37" s="7">
        <v>1</v>
      </c>
      <c r="I37" s="7">
        <v>1</v>
      </c>
      <c r="J37" s="13">
        <f t="shared" si="8"/>
        <v>1</v>
      </c>
      <c r="K37" s="7">
        <v>1</v>
      </c>
      <c r="L37" s="9">
        <v>0</v>
      </c>
      <c r="M37" s="9">
        <v>0</v>
      </c>
    </row>
    <row r="38" spans="1:13" ht="15" customHeight="1">
      <c r="A38" s="10" t="s">
        <v>111</v>
      </c>
      <c r="B38" s="13">
        <f t="shared" si="3"/>
        <v>2</v>
      </c>
      <c r="C38" s="13">
        <f t="shared" si="4"/>
        <v>0</v>
      </c>
      <c r="D38" s="13">
        <f t="shared" si="5"/>
        <v>2</v>
      </c>
      <c r="E38" s="13">
        <f t="shared" si="6"/>
        <v>2</v>
      </c>
      <c r="F38" s="15">
        <v>0</v>
      </c>
      <c r="G38" s="9">
        <v>0</v>
      </c>
      <c r="H38" s="9">
        <v>0</v>
      </c>
      <c r="I38" s="9">
        <v>0</v>
      </c>
      <c r="J38" s="13">
        <f t="shared" si="8"/>
        <v>2</v>
      </c>
      <c r="K38" s="9">
        <v>0</v>
      </c>
      <c r="L38" s="7">
        <v>2</v>
      </c>
      <c r="M38" s="7">
        <v>2</v>
      </c>
    </row>
    <row r="39" spans="1:13" ht="15" customHeight="1">
      <c r="A39" s="1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5" customHeight="1">
      <c r="A40" s="24" t="s">
        <v>75</v>
      </c>
      <c r="B40" s="21" t="s">
        <v>1</v>
      </c>
      <c r="C40" s="22"/>
      <c r="D40" s="22"/>
      <c r="E40" s="23"/>
      <c r="F40" s="21" t="s">
        <v>2</v>
      </c>
      <c r="G40" s="22"/>
      <c r="H40" s="22"/>
      <c r="I40" s="22"/>
      <c r="J40" s="21" t="s">
        <v>3</v>
      </c>
      <c r="K40" s="22"/>
      <c r="L40" s="22"/>
      <c r="M40" s="23"/>
    </row>
    <row r="41" spans="1:13" ht="54" customHeight="1">
      <c r="A41" s="25"/>
      <c r="B41" s="10" t="s">
        <v>4</v>
      </c>
      <c r="C41" s="8" t="s">
        <v>5</v>
      </c>
      <c r="D41" s="8" t="s">
        <v>6</v>
      </c>
      <c r="E41" s="6" t="s">
        <v>78</v>
      </c>
      <c r="F41" s="10" t="s">
        <v>4</v>
      </c>
      <c r="G41" s="8" t="s">
        <v>5</v>
      </c>
      <c r="H41" s="8" t="s">
        <v>6</v>
      </c>
      <c r="I41" s="6" t="s">
        <v>79</v>
      </c>
      <c r="J41" s="10" t="s">
        <v>4</v>
      </c>
      <c r="K41" s="8" t="s">
        <v>5</v>
      </c>
      <c r="L41" s="8" t="s">
        <v>6</v>
      </c>
      <c r="M41" s="6" t="s">
        <v>80</v>
      </c>
    </row>
    <row r="42" spans="1:13" ht="15" customHeight="1">
      <c r="A42" s="10" t="s">
        <v>21</v>
      </c>
      <c r="B42" s="13">
        <f>SUM(B44,B46,B48,B50,B55,B60,B92,B109,B124,B126,B138,B140)</f>
        <v>1761</v>
      </c>
      <c r="C42" s="13">
        <f aca="true" t="shared" si="9" ref="C42:M42">SUM(C44,C46,C48,C50,C55,C60,C92,C109,C124,C126,C138,C140)</f>
        <v>1301</v>
      </c>
      <c r="D42" s="13">
        <f t="shared" si="9"/>
        <v>460</v>
      </c>
      <c r="E42" s="13">
        <f t="shared" si="9"/>
        <v>478</v>
      </c>
      <c r="F42" s="13">
        <f t="shared" si="9"/>
        <v>1395</v>
      </c>
      <c r="G42" s="13">
        <f t="shared" si="9"/>
        <v>1101</v>
      </c>
      <c r="H42" s="13">
        <f t="shared" si="9"/>
        <v>294</v>
      </c>
      <c r="I42" s="13">
        <f t="shared" si="9"/>
        <v>299</v>
      </c>
      <c r="J42" s="13">
        <f t="shared" si="9"/>
        <v>366</v>
      </c>
      <c r="K42" s="13">
        <f t="shared" si="9"/>
        <v>200</v>
      </c>
      <c r="L42" s="13">
        <f t="shared" si="9"/>
        <v>166</v>
      </c>
      <c r="M42" s="13">
        <f t="shared" si="9"/>
        <v>179</v>
      </c>
    </row>
    <row r="43" spans="1:13" ht="15" customHeight="1">
      <c r="A43" s="1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</row>
    <row r="44" spans="1:13" ht="15" customHeight="1">
      <c r="A44" s="10" t="s">
        <v>22</v>
      </c>
      <c r="B44" s="13">
        <f>SUM(F44,J44)</f>
        <v>26</v>
      </c>
      <c r="C44" s="13">
        <f>SUM(G44,K44)</f>
        <v>15</v>
      </c>
      <c r="D44" s="13">
        <f>SUM(H44,L44)</f>
        <v>11</v>
      </c>
      <c r="E44" s="13">
        <f>SUM(I44,M44)</f>
        <v>11</v>
      </c>
      <c r="F44" s="13">
        <f>SUM(G44:H44)</f>
        <v>24</v>
      </c>
      <c r="G44" s="7">
        <v>15</v>
      </c>
      <c r="H44" s="7">
        <v>9</v>
      </c>
      <c r="I44" s="7">
        <v>9</v>
      </c>
      <c r="J44" s="13">
        <f>SUM(K44:L44)</f>
        <v>2</v>
      </c>
      <c r="K44" s="9">
        <v>0</v>
      </c>
      <c r="L44" s="7">
        <v>2</v>
      </c>
      <c r="M44" s="7">
        <v>2</v>
      </c>
    </row>
    <row r="45" spans="1:13" ht="15" customHeight="1">
      <c r="A45" s="1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</row>
    <row r="46" spans="1:13" ht="15" customHeight="1">
      <c r="A46" s="10" t="s">
        <v>23</v>
      </c>
      <c r="B46" s="13">
        <f>SUM(F46,J46)</f>
        <v>16</v>
      </c>
      <c r="C46" s="13">
        <f>SUM(G46,K46)</f>
        <v>9</v>
      </c>
      <c r="D46" s="13">
        <f>SUM(H46,L46)</f>
        <v>7</v>
      </c>
      <c r="E46" s="13">
        <f>SUM(I46,M46)</f>
        <v>7</v>
      </c>
      <c r="F46" s="13">
        <f>SUM(G46:H46)</f>
        <v>12</v>
      </c>
      <c r="G46" s="7">
        <v>7</v>
      </c>
      <c r="H46" s="7">
        <v>5</v>
      </c>
      <c r="I46" s="7">
        <v>5</v>
      </c>
      <c r="J46" s="13">
        <f>SUM(K46:L46)</f>
        <v>4</v>
      </c>
      <c r="K46" s="9">
        <v>2</v>
      </c>
      <c r="L46" s="7">
        <v>2</v>
      </c>
      <c r="M46" s="7">
        <v>2</v>
      </c>
    </row>
    <row r="47" spans="1:13" ht="15" customHeight="1">
      <c r="A47" s="16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13" ht="15" customHeight="1">
      <c r="A48" s="10" t="s">
        <v>24</v>
      </c>
      <c r="B48" s="13">
        <f>SUM(F48,J48)</f>
        <v>28</v>
      </c>
      <c r="C48" s="13">
        <f>SUM(G48,K48)</f>
        <v>21</v>
      </c>
      <c r="D48" s="13">
        <f>SUM(H48,L48)</f>
        <v>7</v>
      </c>
      <c r="E48" s="13">
        <f>SUM(I48,M48)</f>
        <v>7</v>
      </c>
      <c r="F48" s="13">
        <f>SUM(G48:H48)</f>
        <v>24</v>
      </c>
      <c r="G48" s="7">
        <v>19</v>
      </c>
      <c r="H48" s="7">
        <v>5</v>
      </c>
      <c r="I48" s="7">
        <v>5</v>
      </c>
      <c r="J48" s="13">
        <f>SUM(K48:L48)</f>
        <v>4</v>
      </c>
      <c r="K48" s="7">
        <v>2</v>
      </c>
      <c r="L48" s="7">
        <v>2</v>
      </c>
      <c r="M48" s="7">
        <v>2</v>
      </c>
    </row>
    <row r="49" spans="1:13" ht="15" customHeight="1">
      <c r="A49" s="1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0"/>
    </row>
    <row r="50" spans="1:13" ht="15" customHeight="1">
      <c r="A50" s="10" t="s">
        <v>25</v>
      </c>
      <c r="B50" s="13">
        <f>SUM(B51:B53)</f>
        <v>125</v>
      </c>
      <c r="C50" s="13">
        <f aca="true" t="shared" si="10" ref="C50:M50">SUM(C51:C53)</f>
        <v>112</v>
      </c>
      <c r="D50" s="13">
        <f t="shared" si="10"/>
        <v>13</v>
      </c>
      <c r="E50" s="13">
        <f t="shared" si="10"/>
        <v>14</v>
      </c>
      <c r="F50" s="13">
        <f t="shared" si="10"/>
        <v>112</v>
      </c>
      <c r="G50" s="13">
        <f t="shared" si="10"/>
        <v>105</v>
      </c>
      <c r="H50" s="13">
        <f t="shared" si="10"/>
        <v>7</v>
      </c>
      <c r="I50" s="13">
        <f t="shared" si="10"/>
        <v>8</v>
      </c>
      <c r="J50" s="13">
        <f t="shared" si="10"/>
        <v>13</v>
      </c>
      <c r="K50" s="13">
        <f t="shared" si="10"/>
        <v>7</v>
      </c>
      <c r="L50" s="13">
        <f t="shared" si="10"/>
        <v>6</v>
      </c>
      <c r="M50" s="13">
        <f t="shared" si="10"/>
        <v>6</v>
      </c>
    </row>
    <row r="51" spans="1:13" ht="15" customHeight="1">
      <c r="A51" s="10" t="s">
        <v>93</v>
      </c>
      <c r="B51" s="13">
        <f aca="true" t="shared" si="11" ref="B51:E53">SUM(F51,J51)</f>
        <v>25</v>
      </c>
      <c r="C51" s="13">
        <f t="shared" si="11"/>
        <v>21</v>
      </c>
      <c r="D51" s="13">
        <f t="shared" si="11"/>
        <v>4</v>
      </c>
      <c r="E51" s="13">
        <f t="shared" si="11"/>
        <v>4</v>
      </c>
      <c r="F51" s="13">
        <f>SUM(G51:H51)</f>
        <v>19</v>
      </c>
      <c r="G51" s="7">
        <v>18</v>
      </c>
      <c r="H51" s="7">
        <v>1</v>
      </c>
      <c r="I51" s="7">
        <v>1</v>
      </c>
      <c r="J51" s="13">
        <f>SUM(K51:L51)</f>
        <v>6</v>
      </c>
      <c r="K51" s="7">
        <v>3</v>
      </c>
      <c r="L51" s="7">
        <v>3</v>
      </c>
      <c r="M51" s="7">
        <v>3</v>
      </c>
    </row>
    <row r="52" spans="1:13" ht="15" customHeight="1">
      <c r="A52" s="10" t="s">
        <v>26</v>
      </c>
      <c r="B52" s="13">
        <f t="shared" si="11"/>
        <v>13</v>
      </c>
      <c r="C52" s="13">
        <f t="shared" si="11"/>
        <v>11</v>
      </c>
      <c r="D52" s="13">
        <f t="shared" si="11"/>
        <v>2</v>
      </c>
      <c r="E52" s="13">
        <f t="shared" si="11"/>
        <v>2</v>
      </c>
      <c r="F52" s="13">
        <f>SUM(G52:H52)</f>
        <v>13</v>
      </c>
      <c r="G52" s="7">
        <v>11</v>
      </c>
      <c r="H52" s="9">
        <v>2</v>
      </c>
      <c r="I52" s="9">
        <v>2</v>
      </c>
      <c r="J52" s="15">
        <v>0</v>
      </c>
      <c r="K52" s="9">
        <v>0</v>
      </c>
      <c r="L52" s="9">
        <v>0</v>
      </c>
      <c r="M52" s="9">
        <v>0</v>
      </c>
    </row>
    <row r="53" spans="1:13" ht="15" customHeight="1">
      <c r="A53" s="10" t="s">
        <v>20</v>
      </c>
      <c r="B53" s="13">
        <f t="shared" si="11"/>
        <v>87</v>
      </c>
      <c r="C53" s="13">
        <f t="shared" si="11"/>
        <v>80</v>
      </c>
      <c r="D53" s="13">
        <f t="shared" si="11"/>
        <v>7</v>
      </c>
      <c r="E53" s="13">
        <f t="shared" si="11"/>
        <v>8</v>
      </c>
      <c r="F53" s="13">
        <f>SUM(G53:H53)</f>
        <v>80</v>
      </c>
      <c r="G53" s="7">
        <v>76</v>
      </c>
      <c r="H53" s="7">
        <v>4</v>
      </c>
      <c r="I53" s="7">
        <v>5</v>
      </c>
      <c r="J53" s="13">
        <f>SUM(K53:L53)</f>
        <v>7</v>
      </c>
      <c r="K53" s="7">
        <v>4</v>
      </c>
      <c r="L53" s="7">
        <v>3</v>
      </c>
      <c r="M53" s="7">
        <v>3</v>
      </c>
    </row>
    <row r="54" spans="1:13" ht="15" customHeight="1">
      <c r="A54" s="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</row>
    <row r="55" spans="1:13" ht="15" customHeight="1">
      <c r="A55" s="10" t="s">
        <v>27</v>
      </c>
      <c r="B55" s="15">
        <f>SUM(B56:B58)</f>
        <v>75</v>
      </c>
      <c r="C55" s="15">
        <f aca="true" t="shared" si="12" ref="C55:M55">SUM(C56:C58)</f>
        <v>68</v>
      </c>
      <c r="D55" s="15">
        <f t="shared" si="12"/>
        <v>7</v>
      </c>
      <c r="E55" s="15">
        <f t="shared" si="12"/>
        <v>7</v>
      </c>
      <c r="F55" s="15">
        <f t="shared" si="12"/>
        <v>64</v>
      </c>
      <c r="G55" s="15">
        <f t="shared" si="12"/>
        <v>60</v>
      </c>
      <c r="H55" s="15">
        <f t="shared" si="12"/>
        <v>4</v>
      </c>
      <c r="I55" s="15">
        <f t="shared" si="12"/>
        <v>4</v>
      </c>
      <c r="J55" s="15">
        <f t="shared" si="12"/>
        <v>11</v>
      </c>
      <c r="K55" s="15">
        <f t="shared" si="12"/>
        <v>8</v>
      </c>
      <c r="L55" s="15">
        <f t="shared" si="12"/>
        <v>3</v>
      </c>
      <c r="M55" s="15">
        <f t="shared" si="12"/>
        <v>3</v>
      </c>
    </row>
    <row r="56" spans="1:13" ht="15" customHeight="1">
      <c r="A56" s="10" t="s">
        <v>94</v>
      </c>
      <c r="B56" s="15">
        <f aca="true" t="shared" si="13" ref="B56:E58">SUM(F56,J56)</f>
        <v>14</v>
      </c>
      <c r="C56" s="15">
        <f t="shared" si="13"/>
        <v>11</v>
      </c>
      <c r="D56" s="15">
        <f t="shared" si="13"/>
        <v>3</v>
      </c>
      <c r="E56" s="15">
        <f t="shared" si="13"/>
        <v>3</v>
      </c>
      <c r="F56" s="15">
        <f>SUM(G56:H56)</f>
        <v>13</v>
      </c>
      <c r="G56" s="9">
        <v>11</v>
      </c>
      <c r="H56" s="9">
        <v>2</v>
      </c>
      <c r="I56" s="9">
        <v>2</v>
      </c>
      <c r="J56" s="15">
        <f>SUM(K56:L56)</f>
        <v>1</v>
      </c>
      <c r="K56" s="9">
        <v>0</v>
      </c>
      <c r="L56" s="9">
        <v>1</v>
      </c>
      <c r="M56" s="9">
        <v>1</v>
      </c>
    </row>
    <row r="57" spans="1:13" ht="15" customHeight="1">
      <c r="A57" s="10" t="s">
        <v>112</v>
      </c>
      <c r="B57" s="15">
        <f t="shared" si="13"/>
        <v>10</v>
      </c>
      <c r="C57" s="15">
        <f t="shared" si="13"/>
        <v>9</v>
      </c>
      <c r="D57" s="15">
        <f t="shared" si="13"/>
        <v>1</v>
      </c>
      <c r="E57" s="15">
        <f t="shared" si="13"/>
        <v>1</v>
      </c>
      <c r="F57" s="15">
        <f>SUM(G57:H57)</f>
        <v>8</v>
      </c>
      <c r="G57" s="9">
        <v>7</v>
      </c>
      <c r="H57" s="9">
        <v>1</v>
      </c>
      <c r="I57" s="9">
        <v>1</v>
      </c>
      <c r="J57" s="9">
        <f>SUM(K57:L57)</f>
        <v>2</v>
      </c>
      <c r="K57" s="9">
        <v>2</v>
      </c>
      <c r="L57" s="9">
        <v>0</v>
      </c>
      <c r="M57" s="9">
        <v>0</v>
      </c>
    </row>
    <row r="58" spans="1:13" ht="15" customHeight="1">
      <c r="A58" s="10" t="s">
        <v>28</v>
      </c>
      <c r="B58" s="15">
        <f t="shared" si="13"/>
        <v>51</v>
      </c>
      <c r="C58" s="15">
        <f t="shared" si="13"/>
        <v>48</v>
      </c>
      <c r="D58" s="15">
        <f t="shared" si="13"/>
        <v>3</v>
      </c>
      <c r="E58" s="15">
        <f t="shared" si="13"/>
        <v>3</v>
      </c>
      <c r="F58" s="15">
        <f>SUM(G58:H58)</f>
        <v>43</v>
      </c>
      <c r="G58" s="9">
        <v>42</v>
      </c>
      <c r="H58" s="9">
        <v>1</v>
      </c>
      <c r="I58" s="9">
        <v>1</v>
      </c>
      <c r="J58" s="15">
        <f>SUM(K58:L58)</f>
        <v>8</v>
      </c>
      <c r="K58" s="9">
        <v>6</v>
      </c>
      <c r="L58" s="9">
        <v>2</v>
      </c>
      <c r="M58" s="9">
        <v>2</v>
      </c>
    </row>
    <row r="59" spans="1:13" ht="15" customHeight="1">
      <c r="A59" s="16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3"/>
    </row>
    <row r="60" spans="1:13" ht="15" customHeight="1">
      <c r="A60" s="10" t="s">
        <v>29</v>
      </c>
      <c r="B60" s="15">
        <f aca="true" t="shared" si="14" ref="B60:M60">SUM(B61,B75:B79,B80:B88)</f>
        <v>594</v>
      </c>
      <c r="C60" s="15">
        <f t="shared" si="14"/>
        <v>533</v>
      </c>
      <c r="D60" s="15">
        <f t="shared" si="14"/>
        <v>61</v>
      </c>
      <c r="E60" s="15">
        <f t="shared" si="14"/>
        <v>61</v>
      </c>
      <c r="F60" s="15">
        <f t="shared" si="14"/>
        <v>477</v>
      </c>
      <c r="G60" s="15">
        <f t="shared" si="14"/>
        <v>431</v>
      </c>
      <c r="H60" s="15">
        <f t="shared" si="14"/>
        <v>46</v>
      </c>
      <c r="I60" s="15">
        <f t="shared" si="14"/>
        <v>46</v>
      </c>
      <c r="J60" s="15">
        <f t="shared" si="14"/>
        <v>117</v>
      </c>
      <c r="K60" s="15">
        <f t="shared" si="14"/>
        <v>102</v>
      </c>
      <c r="L60" s="15">
        <f t="shared" si="14"/>
        <v>15</v>
      </c>
      <c r="M60" s="15">
        <f t="shared" si="14"/>
        <v>15</v>
      </c>
    </row>
    <row r="61" spans="1:13" ht="15" customHeight="1">
      <c r="A61" s="10" t="s">
        <v>30</v>
      </c>
      <c r="B61" s="15">
        <f>SUM(B62:B74)</f>
        <v>216</v>
      </c>
      <c r="C61" s="15">
        <f aca="true" t="shared" si="15" ref="C61:M61">SUM(C62:C74)</f>
        <v>197</v>
      </c>
      <c r="D61" s="15">
        <f t="shared" si="15"/>
        <v>19</v>
      </c>
      <c r="E61" s="15">
        <f t="shared" si="15"/>
        <v>19</v>
      </c>
      <c r="F61" s="15">
        <f t="shared" si="15"/>
        <v>164</v>
      </c>
      <c r="G61" s="15">
        <f t="shared" si="15"/>
        <v>148</v>
      </c>
      <c r="H61" s="15">
        <f t="shared" si="15"/>
        <v>16</v>
      </c>
      <c r="I61" s="15">
        <f t="shared" si="15"/>
        <v>16</v>
      </c>
      <c r="J61" s="15">
        <f t="shared" si="15"/>
        <v>52</v>
      </c>
      <c r="K61" s="15">
        <f t="shared" si="15"/>
        <v>49</v>
      </c>
      <c r="L61" s="15">
        <f t="shared" si="15"/>
        <v>3</v>
      </c>
      <c r="M61" s="15">
        <f t="shared" si="15"/>
        <v>3</v>
      </c>
    </row>
    <row r="62" spans="1:13" ht="15" customHeight="1">
      <c r="A62" s="10" t="s">
        <v>31</v>
      </c>
      <c r="B62" s="15">
        <f aca="true" t="shared" si="16" ref="B62:E65">SUM(F62,J62)</f>
        <v>8</v>
      </c>
      <c r="C62" s="15">
        <f t="shared" si="16"/>
        <v>8</v>
      </c>
      <c r="D62" s="15">
        <f t="shared" si="16"/>
        <v>0</v>
      </c>
      <c r="E62" s="15">
        <f t="shared" si="16"/>
        <v>0</v>
      </c>
      <c r="F62" s="15">
        <f>SUM(G62:H62)</f>
        <v>7</v>
      </c>
      <c r="G62" s="15">
        <v>7</v>
      </c>
      <c r="H62" s="15">
        <v>0</v>
      </c>
      <c r="I62" s="15">
        <v>0</v>
      </c>
      <c r="J62" s="15">
        <f>SUM(K62:L62)</f>
        <v>1</v>
      </c>
      <c r="K62" s="15">
        <v>1</v>
      </c>
      <c r="L62" s="15">
        <v>0</v>
      </c>
      <c r="M62" s="15">
        <v>0</v>
      </c>
    </row>
    <row r="63" spans="1:13" ht="15" customHeight="1">
      <c r="A63" s="10" t="s">
        <v>113</v>
      </c>
      <c r="B63" s="15">
        <f t="shared" si="16"/>
        <v>8</v>
      </c>
      <c r="C63" s="15">
        <f t="shared" si="16"/>
        <v>7</v>
      </c>
      <c r="D63" s="15">
        <f t="shared" si="16"/>
        <v>1</v>
      </c>
      <c r="E63" s="15">
        <f t="shared" si="16"/>
        <v>1</v>
      </c>
      <c r="F63" s="15">
        <f>SUM(G63:H63)</f>
        <v>4</v>
      </c>
      <c r="G63" s="15">
        <v>4</v>
      </c>
      <c r="H63" s="15">
        <v>0</v>
      </c>
      <c r="I63" s="15">
        <v>0</v>
      </c>
      <c r="J63" s="15">
        <f>SUM(K63:L63)</f>
        <v>4</v>
      </c>
      <c r="K63" s="15">
        <v>3</v>
      </c>
      <c r="L63" s="15">
        <v>1</v>
      </c>
      <c r="M63" s="15">
        <v>1</v>
      </c>
    </row>
    <row r="64" spans="1:13" ht="15" customHeight="1">
      <c r="A64" s="10" t="s">
        <v>95</v>
      </c>
      <c r="B64" s="15">
        <f t="shared" si="16"/>
        <v>8</v>
      </c>
      <c r="C64" s="15">
        <f t="shared" si="16"/>
        <v>7</v>
      </c>
      <c r="D64" s="15">
        <f t="shared" si="16"/>
        <v>1</v>
      </c>
      <c r="E64" s="15">
        <f t="shared" si="16"/>
        <v>1</v>
      </c>
      <c r="F64" s="15">
        <f>SUM(G64:H64)</f>
        <v>7</v>
      </c>
      <c r="G64" s="15">
        <v>6</v>
      </c>
      <c r="H64" s="15">
        <v>1</v>
      </c>
      <c r="I64" s="15">
        <v>1</v>
      </c>
      <c r="J64" s="15">
        <f>SUM(K64:L64)</f>
        <v>1</v>
      </c>
      <c r="K64" s="15">
        <v>1</v>
      </c>
      <c r="L64" s="15">
        <v>0</v>
      </c>
      <c r="M64" s="15">
        <v>0</v>
      </c>
    </row>
    <row r="65" spans="1:13" ht="15" customHeight="1">
      <c r="A65" s="10" t="s">
        <v>32</v>
      </c>
      <c r="B65" s="15">
        <f t="shared" si="16"/>
        <v>12</v>
      </c>
      <c r="C65" s="15">
        <f t="shared" si="16"/>
        <v>9</v>
      </c>
      <c r="D65" s="15">
        <f t="shared" si="16"/>
        <v>3</v>
      </c>
      <c r="E65" s="15">
        <f t="shared" si="16"/>
        <v>3</v>
      </c>
      <c r="F65" s="15">
        <f>SUM(G65:H65)</f>
        <v>11</v>
      </c>
      <c r="G65" s="9">
        <v>8</v>
      </c>
      <c r="H65" s="9">
        <v>3</v>
      </c>
      <c r="I65" s="9">
        <v>3</v>
      </c>
      <c r="J65" s="15">
        <f>SUM(K65:L65)</f>
        <v>1</v>
      </c>
      <c r="K65" s="9">
        <v>1</v>
      </c>
      <c r="L65" s="9">
        <v>0</v>
      </c>
      <c r="M65" s="9">
        <v>0</v>
      </c>
    </row>
    <row r="66" spans="1:13" ht="15" customHeight="1">
      <c r="A66" s="10" t="s">
        <v>33</v>
      </c>
      <c r="B66" s="15">
        <f aca="true" t="shared" si="17" ref="B66:B79">SUM(F66,J66)</f>
        <v>23</v>
      </c>
      <c r="C66" s="15">
        <f aca="true" t="shared" si="18" ref="C66:C79">SUM(G66,K66)</f>
        <v>21</v>
      </c>
      <c r="D66" s="15">
        <f aca="true" t="shared" si="19" ref="D66:D79">SUM(H66,L66)</f>
        <v>2</v>
      </c>
      <c r="E66" s="15">
        <f aca="true" t="shared" si="20" ref="E66:E79">SUM(I66,M66)</f>
        <v>2</v>
      </c>
      <c r="F66" s="15">
        <f aca="true" t="shared" si="21" ref="F66:F79">SUM(G66:H66)</f>
        <v>20</v>
      </c>
      <c r="G66" s="9">
        <v>18</v>
      </c>
      <c r="H66" s="9">
        <v>2</v>
      </c>
      <c r="I66" s="9">
        <v>2</v>
      </c>
      <c r="J66" s="15">
        <f aca="true" t="shared" si="22" ref="J66:J79">SUM(K66:L66)</f>
        <v>3</v>
      </c>
      <c r="K66" s="9">
        <v>3</v>
      </c>
      <c r="L66" s="9">
        <v>0</v>
      </c>
      <c r="M66" s="9">
        <v>0</v>
      </c>
    </row>
    <row r="67" spans="1:13" ht="15" customHeight="1">
      <c r="A67" s="10" t="s">
        <v>34</v>
      </c>
      <c r="B67" s="15">
        <f t="shared" si="17"/>
        <v>15</v>
      </c>
      <c r="C67" s="15">
        <f t="shared" si="18"/>
        <v>15</v>
      </c>
      <c r="D67" s="15">
        <f t="shared" si="19"/>
        <v>0</v>
      </c>
      <c r="E67" s="15">
        <f t="shared" si="20"/>
        <v>0</v>
      </c>
      <c r="F67" s="15">
        <f t="shared" si="21"/>
        <v>6</v>
      </c>
      <c r="G67" s="9">
        <v>6</v>
      </c>
      <c r="H67" s="9">
        <v>0</v>
      </c>
      <c r="I67" s="9">
        <v>0</v>
      </c>
      <c r="J67" s="9">
        <f t="shared" si="22"/>
        <v>9</v>
      </c>
      <c r="K67" s="9">
        <v>9</v>
      </c>
      <c r="L67" s="9">
        <v>0</v>
      </c>
      <c r="M67" s="9">
        <v>0</v>
      </c>
    </row>
    <row r="68" spans="1:13" ht="15" customHeight="1">
      <c r="A68" s="10" t="s">
        <v>114</v>
      </c>
      <c r="B68" s="15">
        <f>SUM(F68,J68)</f>
        <v>9</v>
      </c>
      <c r="C68" s="15">
        <f>SUM(G68,K68)</f>
        <v>8</v>
      </c>
      <c r="D68" s="15">
        <f>SUM(H68,L68)</f>
        <v>1</v>
      </c>
      <c r="E68" s="15">
        <f>SUM(I68,M68)</f>
        <v>1</v>
      </c>
      <c r="F68" s="15">
        <f>SUM(G68:H68)</f>
        <v>6</v>
      </c>
      <c r="G68" s="9">
        <v>5</v>
      </c>
      <c r="H68" s="9">
        <v>1</v>
      </c>
      <c r="I68" s="9">
        <v>1</v>
      </c>
      <c r="J68" s="9">
        <f>SUM(K68:L68)</f>
        <v>3</v>
      </c>
      <c r="K68" s="9">
        <v>3</v>
      </c>
      <c r="L68" s="9">
        <v>0</v>
      </c>
      <c r="M68" s="9">
        <v>0</v>
      </c>
    </row>
    <row r="69" spans="1:13" ht="15" customHeight="1">
      <c r="A69" s="10" t="s">
        <v>35</v>
      </c>
      <c r="B69" s="15">
        <f t="shared" si="17"/>
        <v>27</v>
      </c>
      <c r="C69" s="15">
        <f t="shared" si="18"/>
        <v>25</v>
      </c>
      <c r="D69" s="15">
        <f t="shared" si="19"/>
        <v>2</v>
      </c>
      <c r="E69" s="15">
        <f t="shared" si="20"/>
        <v>2</v>
      </c>
      <c r="F69" s="15">
        <f t="shared" si="21"/>
        <v>20</v>
      </c>
      <c r="G69" s="9">
        <v>18</v>
      </c>
      <c r="H69" s="9">
        <v>2</v>
      </c>
      <c r="I69" s="9">
        <v>2</v>
      </c>
      <c r="J69" s="15">
        <f t="shared" si="22"/>
        <v>7</v>
      </c>
      <c r="K69" s="9">
        <v>7</v>
      </c>
      <c r="L69" s="9">
        <v>0</v>
      </c>
      <c r="M69" s="9">
        <v>0</v>
      </c>
    </row>
    <row r="70" spans="1:13" ht="15" customHeight="1">
      <c r="A70" s="10" t="s">
        <v>96</v>
      </c>
      <c r="B70" s="15">
        <f t="shared" si="17"/>
        <v>12</v>
      </c>
      <c r="C70" s="15">
        <f t="shared" si="18"/>
        <v>12</v>
      </c>
      <c r="D70" s="15">
        <f t="shared" si="19"/>
        <v>0</v>
      </c>
      <c r="E70" s="15">
        <f t="shared" si="20"/>
        <v>0</v>
      </c>
      <c r="F70" s="15">
        <f t="shared" si="21"/>
        <v>11</v>
      </c>
      <c r="G70" s="9">
        <v>11</v>
      </c>
      <c r="H70" s="9">
        <v>0</v>
      </c>
      <c r="I70" s="9">
        <v>0</v>
      </c>
      <c r="J70" s="15">
        <f t="shared" si="22"/>
        <v>1</v>
      </c>
      <c r="K70" s="9">
        <v>1</v>
      </c>
      <c r="L70" s="9">
        <v>0</v>
      </c>
      <c r="M70" s="9">
        <v>0</v>
      </c>
    </row>
    <row r="71" spans="1:13" ht="15" customHeight="1">
      <c r="A71" s="10" t="s">
        <v>115</v>
      </c>
      <c r="B71" s="15">
        <f>SUM(F71,J71)</f>
        <v>9</v>
      </c>
      <c r="C71" s="15">
        <f>SUM(G71,K71)</f>
        <v>7</v>
      </c>
      <c r="D71" s="15">
        <f>SUM(H71,L71)</f>
        <v>2</v>
      </c>
      <c r="E71" s="15">
        <f>SUM(I71,M71)</f>
        <v>2</v>
      </c>
      <c r="F71" s="15">
        <f>SUM(G71:H71)</f>
        <v>8</v>
      </c>
      <c r="G71" s="9">
        <v>7</v>
      </c>
      <c r="H71" s="9">
        <v>1</v>
      </c>
      <c r="I71" s="9">
        <v>1</v>
      </c>
      <c r="J71" s="15">
        <f>SUM(K71:L71)</f>
        <v>1</v>
      </c>
      <c r="K71" s="9">
        <v>0</v>
      </c>
      <c r="L71" s="9">
        <v>1</v>
      </c>
      <c r="M71" s="9">
        <v>1</v>
      </c>
    </row>
    <row r="72" spans="1:13" ht="15" customHeight="1">
      <c r="A72" s="10" t="s">
        <v>36</v>
      </c>
      <c r="B72" s="15">
        <f t="shared" si="17"/>
        <v>13</v>
      </c>
      <c r="C72" s="15">
        <f t="shared" si="18"/>
        <v>12</v>
      </c>
      <c r="D72" s="15">
        <f t="shared" si="19"/>
        <v>1</v>
      </c>
      <c r="E72" s="15">
        <f t="shared" si="20"/>
        <v>1</v>
      </c>
      <c r="F72" s="15">
        <f t="shared" si="21"/>
        <v>9</v>
      </c>
      <c r="G72" s="9">
        <v>8</v>
      </c>
      <c r="H72" s="9">
        <v>1</v>
      </c>
      <c r="I72" s="9">
        <v>1</v>
      </c>
      <c r="J72" s="15">
        <f t="shared" si="22"/>
        <v>4</v>
      </c>
      <c r="K72" s="9">
        <v>4</v>
      </c>
      <c r="L72" s="9">
        <v>0</v>
      </c>
      <c r="M72" s="9">
        <v>0</v>
      </c>
    </row>
    <row r="73" spans="1:13" ht="15" customHeight="1">
      <c r="A73" s="10" t="s">
        <v>37</v>
      </c>
      <c r="B73" s="15">
        <f t="shared" si="17"/>
        <v>20</v>
      </c>
      <c r="C73" s="15">
        <f t="shared" si="18"/>
        <v>18</v>
      </c>
      <c r="D73" s="15">
        <f t="shared" si="19"/>
        <v>2</v>
      </c>
      <c r="E73" s="15">
        <f t="shared" si="20"/>
        <v>2</v>
      </c>
      <c r="F73" s="15">
        <f t="shared" si="21"/>
        <v>15</v>
      </c>
      <c r="G73" s="9">
        <v>13</v>
      </c>
      <c r="H73" s="9">
        <v>2</v>
      </c>
      <c r="I73" s="9">
        <v>2</v>
      </c>
      <c r="J73" s="15">
        <f t="shared" si="22"/>
        <v>5</v>
      </c>
      <c r="K73" s="9">
        <v>5</v>
      </c>
      <c r="L73" s="9">
        <v>0</v>
      </c>
      <c r="M73" s="9">
        <v>0</v>
      </c>
    </row>
    <row r="74" spans="1:13" ht="15" customHeight="1">
      <c r="A74" s="10" t="s">
        <v>38</v>
      </c>
      <c r="B74" s="15">
        <f t="shared" si="17"/>
        <v>52</v>
      </c>
      <c r="C74" s="15">
        <f t="shared" si="18"/>
        <v>48</v>
      </c>
      <c r="D74" s="15">
        <f t="shared" si="19"/>
        <v>4</v>
      </c>
      <c r="E74" s="15">
        <f t="shared" si="20"/>
        <v>4</v>
      </c>
      <c r="F74" s="15">
        <f t="shared" si="21"/>
        <v>40</v>
      </c>
      <c r="G74" s="9">
        <v>37</v>
      </c>
      <c r="H74" s="9">
        <v>3</v>
      </c>
      <c r="I74" s="9">
        <v>3</v>
      </c>
      <c r="J74" s="15">
        <f t="shared" si="22"/>
        <v>12</v>
      </c>
      <c r="K74" s="9">
        <v>11</v>
      </c>
      <c r="L74" s="9">
        <v>1</v>
      </c>
      <c r="M74" s="9">
        <v>1</v>
      </c>
    </row>
    <row r="75" spans="1:13" ht="15" customHeight="1">
      <c r="A75" s="10" t="s">
        <v>39</v>
      </c>
      <c r="B75" s="15">
        <f t="shared" si="17"/>
        <v>124</v>
      </c>
      <c r="C75" s="15">
        <f t="shared" si="18"/>
        <v>113</v>
      </c>
      <c r="D75" s="15">
        <f t="shared" si="19"/>
        <v>11</v>
      </c>
      <c r="E75" s="15">
        <f t="shared" si="20"/>
        <v>11</v>
      </c>
      <c r="F75" s="15">
        <f t="shared" si="21"/>
        <v>102</v>
      </c>
      <c r="G75" s="9">
        <v>94</v>
      </c>
      <c r="H75" s="9">
        <v>8</v>
      </c>
      <c r="I75" s="9">
        <v>8</v>
      </c>
      <c r="J75" s="15">
        <f t="shared" si="22"/>
        <v>22</v>
      </c>
      <c r="K75" s="9">
        <v>19</v>
      </c>
      <c r="L75" s="9">
        <v>3</v>
      </c>
      <c r="M75" s="9">
        <v>3</v>
      </c>
    </row>
    <row r="76" spans="1:13" ht="15" customHeight="1">
      <c r="A76" s="10" t="s">
        <v>40</v>
      </c>
      <c r="B76" s="15">
        <f t="shared" si="17"/>
        <v>21</v>
      </c>
      <c r="C76" s="15">
        <f t="shared" si="18"/>
        <v>17</v>
      </c>
      <c r="D76" s="15">
        <f t="shared" si="19"/>
        <v>4</v>
      </c>
      <c r="E76" s="15">
        <f t="shared" si="20"/>
        <v>4</v>
      </c>
      <c r="F76" s="15">
        <f t="shared" si="21"/>
        <v>15</v>
      </c>
      <c r="G76" s="9">
        <v>12</v>
      </c>
      <c r="H76" s="9">
        <v>3</v>
      </c>
      <c r="I76" s="9">
        <v>3</v>
      </c>
      <c r="J76" s="15">
        <f t="shared" si="22"/>
        <v>6</v>
      </c>
      <c r="K76" s="9">
        <v>5</v>
      </c>
      <c r="L76" s="9">
        <v>1</v>
      </c>
      <c r="M76" s="9">
        <v>1</v>
      </c>
    </row>
    <row r="77" spans="1:13" ht="15" customHeight="1">
      <c r="A77" s="10" t="s">
        <v>41</v>
      </c>
      <c r="B77" s="15">
        <f t="shared" si="17"/>
        <v>22</v>
      </c>
      <c r="C77" s="15">
        <f t="shared" si="18"/>
        <v>21</v>
      </c>
      <c r="D77" s="15">
        <f t="shared" si="19"/>
        <v>1</v>
      </c>
      <c r="E77" s="15">
        <f t="shared" si="20"/>
        <v>1</v>
      </c>
      <c r="F77" s="15">
        <f t="shared" si="21"/>
        <v>17</v>
      </c>
      <c r="G77" s="9">
        <v>16</v>
      </c>
      <c r="H77" s="9">
        <v>1</v>
      </c>
      <c r="I77" s="9">
        <v>1</v>
      </c>
      <c r="J77" s="15">
        <f t="shared" si="22"/>
        <v>5</v>
      </c>
      <c r="K77" s="9">
        <v>5</v>
      </c>
      <c r="L77" s="9">
        <v>0</v>
      </c>
      <c r="M77" s="9">
        <v>0</v>
      </c>
    </row>
    <row r="78" spans="1:13" ht="15" customHeight="1">
      <c r="A78" s="10" t="s">
        <v>97</v>
      </c>
      <c r="B78" s="15">
        <f t="shared" si="17"/>
        <v>8</v>
      </c>
      <c r="C78" s="15">
        <f t="shared" si="18"/>
        <v>6</v>
      </c>
      <c r="D78" s="15">
        <f t="shared" si="19"/>
        <v>2</v>
      </c>
      <c r="E78" s="15">
        <f t="shared" si="20"/>
        <v>2</v>
      </c>
      <c r="F78" s="15">
        <f t="shared" si="21"/>
        <v>8</v>
      </c>
      <c r="G78" s="9">
        <v>6</v>
      </c>
      <c r="H78" s="9">
        <v>2</v>
      </c>
      <c r="I78" s="9">
        <v>2</v>
      </c>
      <c r="J78" s="15">
        <f t="shared" si="22"/>
        <v>0</v>
      </c>
      <c r="K78" s="9">
        <v>0</v>
      </c>
      <c r="L78" s="9">
        <v>0</v>
      </c>
      <c r="M78" s="9">
        <v>0</v>
      </c>
    </row>
    <row r="79" spans="1:13" ht="15" customHeight="1">
      <c r="A79" s="10" t="s">
        <v>42</v>
      </c>
      <c r="B79" s="15">
        <f t="shared" si="17"/>
        <v>16</v>
      </c>
      <c r="C79" s="15">
        <f t="shared" si="18"/>
        <v>16</v>
      </c>
      <c r="D79" s="15">
        <f t="shared" si="19"/>
        <v>0</v>
      </c>
      <c r="E79" s="15">
        <f t="shared" si="20"/>
        <v>0</v>
      </c>
      <c r="F79" s="15">
        <f t="shared" si="21"/>
        <v>13</v>
      </c>
      <c r="G79" s="9">
        <v>13</v>
      </c>
      <c r="H79" s="9">
        <v>0</v>
      </c>
      <c r="I79" s="9">
        <v>0</v>
      </c>
      <c r="J79" s="15">
        <f t="shared" si="22"/>
        <v>3</v>
      </c>
      <c r="K79" s="9">
        <v>3</v>
      </c>
      <c r="L79" s="9">
        <v>0</v>
      </c>
      <c r="M79" s="9">
        <v>0</v>
      </c>
    </row>
    <row r="80" spans="1:13" ht="15" customHeight="1">
      <c r="A80" s="10" t="s">
        <v>43</v>
      </c>
      <c r="B80" s="15">
        <f aca="true" t="shared" si="23" ref="B80:B88">SUM(F80,J80)</f>
        <v>10</v>
      </c>
      <c r="C80" s="15">
        <f aca="true" t="shared" si="24" ref="C80:C88">SUM(G80,K80)</f>
        <v>10</v>
      </c>
      <c r="D80" s="15">
        <f aca="true" t="shared" si="25" ref="D80:D88">SUM(H80,L80)</f>
        <v>0</v>
      </c>
      <c r="E80" s="15">
        <f aca="true" t="shared" si="26" ref="E80:E88">SUM(I80,M80)</f>
        <v>0</v>
      </c>
      <c r="F80" s="15">
        <f aca="true" t="shared" si="27" ref="F80:F88">SUM(G80:H80)</f>
        <v>10</v>
      </c>
      <c r="G80" s="9">
        <v>10</v>
      </c>
      <c r="H80" s="9">
        <v>0</v>
      </c>
      <c r="I80" s="9">
        <v>0</v>
      </c>
      <c r="J80" s="15">
        <f aca="true" t="shared" si="28" ref="J80:J88">SUM(K80:L80)</f>
        <v>0</v>
      </c>
      <c r="K80" s="9">
        <v>0</v>
      </c>
      <c r="L80" s="9">
        <v>0</v>
      </c>
      <c r="M80" s="9">
        <v>0</v>
      </c>
    </row>
    <row r="81" spans="1:13" ht="15" customHeight="1">
      <c r="A81" s="10" t="s">
        <v>44</v>
      </c>
      <c r="B81" s="15">
        <f t="shared" si="23"/>
        <v>26</v>
      </c>
      <c r="C81" s="15">
        <f t="shared" si="24"/>
        <v>24</v>
      </c>
      <c r="D81" s="15">
        <f t="shared" si="25"/>
        <v>2</v>
      </c>
      <c r="E81" s="15">
        <f t="shared" si="26"/>
        <v>2</v>
      </c>
      <c r="F81" s="15">
        <f t="shared" si="27"/>
        <v>23</v>
      </c>
      <c r="G81" s="9">
        <v>22</v>
      </c>
      <c r="H81" s="9">
        <v>1</v>
      </c>
      <c r="I81" s="9">
        <v>1</v>
      </c>
      <c r="J81" s="15">
        <f t="shared" si="28"/>
        <v>3</v>
      </c>
      <c r="K81" s="9">
        <v>2</v>
      </c>
      <c r="L81" s="9">
        <v>1</v>
      </c>
      <c r="M81" s="9">
        <v>1</v>
      </c>
    </row>
    <row r="82" spans="1:13" ht="15" customHeight="1">
      <c r="A82" s="10" t="s">
        <v>116</v>
      </c>
      <c r="B82" s="15">
        <f>SUM(F82,J82)</f>
        <v>8</v>
      </c>
      <c r="C82" s="15">
        <f>SUM(G82,K82)</f>
        <v>7</v>
      </c>
      <c r="D82" s="15">
        <f>SUM(H82,L82)</f>
        <v>1</v>
      </c>
      <c r="E82" s="15">
        <f>SUM(I82,M82)</f>
        <v>1</v>
      </c>
      <c r="F82" s="15">
        <f>SUM(G82:H82)</f>
        <v>6</v>
      </c>
      <c r="G82" s="9">
        <v>6</v>
      </c>
      <c r="H82" s="9">
        <v>0</v>
      </c>
      <c r="I82" s="9">
        <v>0</v>
      </c>
      <c r="J82" s="15">
        <f>SUM(K82:L82)</f>
        <v>2</v>
      </c>
      <c r="K82" s="9">
        <v>1</v>
      </c>
      <c r="L82" s="9">
        <v>1</v>
      </c>
      <c r="M82" s="9">
        <v>1</v>
      </c>
    </row>
    <row r="83" spans="1:13" ht="15" customHeight="1">
      <c r="A83" s="10" t="s">
        <v>98</v>
      </c>
      <c r="B83" s="15">
        <f t="shared" si="23"/>
        <v>9</v>
      </c>
      <c r="C83" s="15">
        <f t="shared" si="24"/>
        <v>8</v>
      </c>
      <c r="D83" s="15">
        <f t="shared" si="25"/>
        <v>1</v>
      </c>
      <c r="E83" s="15">
        <f t="shared" si="26"/>
        <v>1</v>
      </c>
      <c r="F83" s="15">
        <f t="shared" si="27"/>
        <v>9</v>
      </c>
      <c r="G83" s="9">
        <v>8</v>
      </c>
      <c r="H83" s="9">
        <v>1</v>
      </c>
      <c r="I83" s="9">
        <v>1</v>
      </c>
      <c r="J83" s="15">
        <f t="shared" si="28"/>
        <v>0</v>
      </c>
      <c r="K83" s="9">
        <v>0</v>
      </c>
      <c r="L83" s="9">
        <v>0</v>
      </c>
      <c r="M83" s="9">
        <v>0</v>
      </c>
    </row>
    <row r="84" spans="1:13" ht="15" customHeight="1">
      <c r="A84" s="10" t="s">
        <v>45</v>
      </c>
      <c r="B84" s="15">
        <f t="shared" si="23"/>
        <v>34</v>
      </c>
      <c r="C84" s="15">
        <f t="shared" si="24"/>
        <v>28</v>
      </c>
      <c r="D84" s="15">
        <f t="shared" si="25"/>
        <v>6</v>
      </c>
      <c r="E84" s="15">
        <f t="shared" si="26"/>
        <v>6</v>
      </c>
      <c r="F84" s="15">
        <f t="shared" si="27"/>
        <v>28</v>
      </c>
      <c r="G84" s="9">
        <v>23</v>
      </c>
      <c r="H84" s="9">
        <v>5</v>
      </c>
      <c r="I84" s="9">
        <v>5</v>
      </c>
      <c r="J84" s="15">
        <f t="shared" si="28"/>
        <v>6</v>
      </c>
      <c r="K84" s="9">
        <v>5</v>
      </c>
      <c r="L84" s="9">
        <v>1</v>
      </c>
      <c r="M84" s="9">
        <v>1</v>
      </c>
    </row>
    <row r="85" spans="1:13" ht="15" customHeight="1">
      <c r="A85" s="10" t="s">
        <v>99</v>
      </c>
      <c r="B85" s="15">
        <f t="shared" si="23"/>
        <v>11</v>
      </c>
      <c r="C85" s="15">
        <f t="shared" si="24"/>
        <v>9</v>
      </c>
      <c r="D85" s="15">
        <f t="shared" si="25"/>
        <v>2</v>
      </c>
      <c r="E85" s="15">
        <f t="shared" si="26"/>
        <v>2</v>
      </c>
      <c r="F85" s="15">
        <f t="shared" si="27"/>
        <v>9</v>
      </c>
      <c r="G85" s="9">
        <v>9</v>
      </c>
      <c r="H85" s="9">
        <v>0</v>
      </c>
      <c r="I85" s="9">
        <v>0</v>
      </c>
      <c r="J85" s="15">
        <f t="shared" si="28"/>
        <v>2</v>
      </c>
      <c r="K85" s="9">
        <v>0</v>
      </c>
      <c r="L85" s="9">
        <v>2</v>
      </c>
      <c r="M85" s="9">
        <v>2</v>
      </c>
    </row>
    <row r="86" spans="1:13" ht="15" customHeight="1">
      <c r="A86" s="10" t="s">
        <v>46</v>
      </c>
      <c r="B86" s="15">
        <f t="shared" si="23"/>
        <v>16</v>
      </c>
      <c r="C86" s="15">
        <f t="shared" si="24"/>
        <v>14</v>
      </c>
      <c r="D86" s="15">
        <f t="shared" si="25"/>
        <v>2</v>
      </c>
      <c r="E86" s="15">
        <f t="shared" si="26"/>
        <v>2</v>
      </c>
      <c r="F86" s="15">
        <f t="shared" si="27"/>
        <v>12</v>
      </c>
      <c r="G86" s="9">
        <v>10</v>
      </c>
      <c r="H86" s="9">
        <v>2</v>
      </c>
      <c r="I86" s="9">
        <v>2</v>
      </c>
      <c r="J86" s="15">
        <f t="shared" si="28"/>
        <v>4</v>
      </c>
      <c r="K86" s="9">
        <v>4</v>
      </c>
      <c r="L86" s="9">
        <v>0</v>
      </c>
      <c r="M86" s="9">
        <v>0</v>
      </c>
    </row>
    <row r="87" spans="1:13" ht="15" customHeight="1">
      <c r="A87" s="10" t="s">
        <v>47</v>
      </c>
      <c r="B87" s="15">
        <f t="shared" si="23"/>
        <v>9</v>
      </c>
      <c r="C87" s="15">
        <f t="shared" si="24"/>
        <v>9</v>
      </c>
      <c r="D87" s="15">
        <f t="shared" si="25"/>
        <v>0</v>
      </c>
      <c r="E87" s="15">
        <f t="shared" si="26"/>
        <v>0</v>
      </c>
      <c r="F87" s="15">
        <f t="shared" si="27"/>
        <v>8</v>
      </c>
      <c r="G87" s="9">
        <v>8</v>
      </c>
      <c r="H87" s="9">
        <v>0</v>
      </c>
      <c r="I87" s="9">
        <v>0</v>
      </c>
      <c r="J87" s="15">
        <f t="shared" si="28"/>
        <v>1</v>
      </c>
      <c r="K87" s="9">
        <v>1</v>
      </c>
      <c r="L87" s="9">
        <v>0</v>
      </c>
      <c r="M87" s="9">
        <v>0</v>
      </c>
    </row>
    <row r="88" spans="1:13" ht="15" customHeight="1">
      <c r="A88" s="10" t="s">
        <v>28</v>
      </c>
      <c r="B88" s="15">
        <f t="shared" si="23"/>
        <v>64</v>
      </c>
      <c r="C88" s="15">
        <f t="shared" si="24"/>
        <v>54</v>
      </c>
      <c r="D88" s="15">
        <f t="shared" si="25"/>
        <v>10</v>
      </c>
      <c r="E88" s="15">
        <f t="shared" si="26"/>
        <v>10</v>
      </c>
      <c r="F88" s="15">
        <f t="shared" si="27"/>
        <v>53</v>
      </c>
      <c r="G88" s="9">
        <v>46</v>
      </c>
      <c r="H88" s="9">
        <v>7</v>
      </c>
      <c r="I88" s="9">
        <v>7</v>
      </c>
      <c r="J88" s="15">
        <f t="shared" si="28"/>
        <v>11</v>
      </c>
      <c r="K88" s="9">
        <v>8</v>
      </c>
      <c r="L88" s="9">
        <v>3</v>
      </c>
      <c r="M88" s="9">
        <v>3</v>
      </c>
    </row>
    <row r="89" spans="1:13" ht="15" customHeight="1">
      <c r="A89" s="18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ht="15" customHeight="1">
      <c r="A90" s="24" t="s">
        <v>76</v>
      </c>
      <c r="B90" s="21" t="s">
        <v>1</v>
      </c>
      <c r="C90" s="22"/>
      <c r="D90" s="22"/>
      <c r="E90" s="23"/>
      <c r="F90" s="21" t="s">
        <v>2</v>
      </c>
      <c r="G90" s="22"/>
      <c r="H90" s="22"/>
      <c r="I90" s="22"/>
      <c r="J90" s="21" t="s">
        <v>3</v>
      </c>
      <c r="K90" s="22"/>
      <c r="L90" s="22"/>
      <c r="M90" s="23"/>
    </row>
    <row r="91" spans="1:13" ht="54" customHeight="1">
      <c r="A91" s="25"/>
      <c r="B91" s="10" t="s">
        <v>4</v>
      </c>
      <c r="C91" s="8" t="s">
        <v>5</v>
      </c>
      <c r="D91" s="8" t="s">
        <v>6</v>
      </c>
      <c r="E91" s="6" t="s">
        <v>77</v>
      </c>
      <c r="F91" s="10" t="s">
        <v>4</v>
      </c>
      <c r="G91" s="8" t="s">
        <v>5</v>
      </c>
      <c r="H91" s="8" t="s">
        <v>6</v>
      </c>
      <c r="I91" s="6" t="s">
        <v>78</v>
      </c>
      <c r="J91" s="10" t="s">
        <v>4</v>
      </c>
      <c r="K91" s="8" t="s">
        <v>5</v>
      </c>
      <c r="L91" s="8" t="s">
        <v>6</v>
      </c>
      <c r="M91" s="6" t="s">
        <v>78</v>
      </c>
    </row>
    <row r="92" spans="1:13" ht="15" customHeight="1">
      <c r="A92" s="4" t="s">
        <v>48</v>
      </c>
      <c r="B92" s="15">
        <f>SUM(B93,B97,B101,B105:B107)</f>
        <v>235</v>
      </c>
      <c r="C92" s="15">
        <f aca="true" t="shared" si="29" ref="C92:M92">SUM(C93,C97,C101,C105:C107)</f>
        <v>198</v>
      </c>
      <c r="D92" s="15">
        <f t="shared" si="29"/>
        <v>37</v>
      </c>
      <c r="E92" s="15">
        <f t="shared" si="29"/>
        <v>38</v>
      </c>
      <c r="F92" s="15">
        <f t="shared" si="29"/>
        <v>207</v>
      </c>
      <c r="G92" s="15">
        <f t="shared" si="29"/>
        <v>177</v>
      </c>
      <c r="H92" s="15">
        <f t="shared" si="29"/>
        <v>30</v>
      </c>
      <c r="I92" s="15">
        <f t="shared" si="29"/>
        <v>30</v>
      </c>
      <c r="J92" s="15">
        <f t="shared" si="29"/>
        <v>28</v>
      </c>
      <c r="K92" s="15">
        <f t="shared" si="29"/>
        <v>21</v>
      </c>
      <c r="L92" s="15">
        <f t="shared" si="29"/>
        <v>7</v>
      </c>
      <c r="M92" s="15">
        <f t="shared" si="29"/>
        <v>8</v>
      </c>
    </row>
    <row r="93" spans="1:13" ht="15" customHeight="1">
      <c r="A93" s="4" t="s">
        <v>49</v>
      </c>
      <c r="B93" s="15">
        <f aca="true" t="shared" si="30" ref="B93:M93">SUM(B94:B96)</f>
        <v>74</v>
      </c>
      <c r="C93" s="15">
        <f t="shared" si="30"/>
        <v>65</v>
      </c>
      <c r="D93" s="15">
        <f t="shared" si="30"/>
        <v>9</v>
      </c>
      <c r="E93" s="15">
        <f t="shared" si="30"/>
        <v>10</v>
      </c>
      <c r="F93" s="15">
        <f t="shared" si="30"/>
        <v>60</v>
      </c>
      <c r="G93" s="15">
        <f t="shared" si="30"/>
        <v>54</v>
      </c>
      <c r="H93" s="15">
        <f t="shared" si="30"/>
        <v>6</v>
      </c>
      <c r="I93" s="15">
        <f t="shared" si="30"/>
        <v>6</v>
      </c>
      <c r="J93" s="15">
        <f t="shared" si="30"/>
        <v>14</v>
      </c>
      <c r="K93" s="15">
        <f t="shared" si="30"/>
        <v>11</v>
      </c>
      <c r="L93" s="15">
        <f t="shared" si="30"/>
        <v>3</v>
      </c>
      <c r="M93" s="15">
        <f t="shared" si="30"/>
        <v>4</v>
      </c>
    </row>
    <row r="94" spans="1:13" ht="15" customHeight="1">
      <c r="A94" s="4" t="s">
        <v>100</v>
      </c>
      <c r="B94" s="15">
        <f aca="true" t="shared" si="31" ref="B94:E96">SUM(F94,J94)</f>
        <v>9</v>
      </c>
      <c r="C94" s="15">
        <f t="shared" si="31"/>
        <v>7</v>
      </c>
      <c r="D94" s="15">
        <f t="shared" si="31"/>
        <v>2</v>
      </c>
      <c r="E94" s="15">
        <f t="shared" si="31"/>
        <v>2</v>
      </c>
      <c r="F94" s="15">
        <f>SUM(G94:H94)</f>
        <v>8</v>
      </c>
      <c r="G94" s="9">
        <v>7</v>
      </c>
      <c r="H94" s="9">
        <v>1</v>
      </c>
      <c r="I94" s="9">
        <v>1</v>
      </c>
      <c r="J94" s="15">
        <f>SUM(K94:L94)</f>
        <v>1</v>
      </c>
      <c r="K94" s="9">
        <v>0</v>
      </c>
      <c r="L94" s="9">
        <v>1</v>
      </c>
      <c r="M94" s="9">
        <v>1</v>
      </c>
    </row>
    <row r="95" spans="1:13" ht="15" customHeight="1">
      <c r="A95" s="4" t="s">
        <v>117</v>
      </c>
      <c r="B95" s="15">
        <f t="shared" si="31"/>
        <v>10</v>
      </c>
      <c r="C95" s="15">
        <f t="shared" si="31"/>
        <v>9</v>
      </c>
      <c r="D95" s="15">
        <f t="shared" si="31"/>
        <v>1</v>
      </c>
      <c r="E95" s="15">
        <f t="shared" si="31"/>
        <v>1</v>
      </c>
      <c r="F95" s="15">
        <f>SUM(G95:H95)</f>
        <v>9</v>
      </c>
      <c r="G95" s="9">
        <v>8</v>
      </c>
      <c r="H95" s="9">
        <v>1</v>
      </c>
      <c r="I95" s="9">
        <v>1</v>
      </c>
      <c r="J95" s="15">
        <f>SUM(K95:L95)</f>
        <v>1</v>
      </c>
      <c r="K95" s="9">
        <v>1</v>
      </c>
      <c r="L95" s="9">
        <v>0</v>
      </c>
      <c r="M95" s="9">
        <v>0</v>
      </c>
    </row>
    <row r="96" spans="1:13" ht="15" customHeight="1">
      <c r="A96" s="4" t="s">
        <v>50</v>
      </c>
      <c r="B96" s="15">
        <f t="shared" si="31"/>
        <v>55</v>
      </c>
      <c r="C96" s="15">
        <f t="shared" si="31"/>
        <v>49</v>
      </c>
      <c r="D96" s="15">
        <f t="shared" si="31"/>
        <v>6</v>
      </c>
      <c r="E96" s="15">
        <f t="shared" si="31"/>
        <v>7</v>
      </c>
      <c r="F96" s="15">
        <f>SUM(G96:H96)</f>
        <v>43</v>
      </c>
      <c r="G96" s="9">
        <v>39</v>
      </c>
      <c r="H96" s="9">
        <v>4</v>
      </c>
      <c r="I96" s="9">
        <v>4</v>
      </c>
      <c r="J96" s="15">
        <f>SUM(K96:L96)</f>
        <v>12</v>
      </c>
      <c r="K96" s="9">
        <v>10</v>
      </c>
      <c r="L96" s="9">
        <v>2</v>
      </c>
      <c r="M96" s="9">
        <v>3</v>
      </c>
    </row>
    <row r="97" spans="1:13" ht="15" customHeight="1">
      <c r="A97" s="4" t="s">
        <v>51</v>
      </c>
      <c r="B97" s="15">
        <f>SUM(B98:B100)</f>
        <v>37</v>
      </c>
      <c r="C97" s="15">
        <f aca="true" t="shared" si="32" ref="C97:K97">SUM(C98:C100)</f>
        <v>33</v>
      </c>
      <c r="D97" s="15">
        <f t="shared" si="32"/>
        <v>4</v>
      </c>
      <c r="E97" s="15">
        <f t="shared" si="32"/>
        <v>4</v>
      </c>
      <c r="F97" s="15">
        <f t="shared" si="32"/>
        <v>35</v>
      </c>
      <c r="G97" s="15">
        <f t="shared" si="32"/>
        <v>31</v>
      </c>
      <c r="H97" s="15">
        <f t="shared" si="32"/>
        <v>4</v>
      </c>
      <c r="I97" s="15">
        <f t="shared" si="32"/>
        <v>4</v>
      </c>
      <c r="J97" s="15">
        <f t="shared" si="32"/>
        <v>2</v>
      </c>
      <c r="K97" s="15">
        <f t="shared" si="32"/>
        <v>2</v>
      </c>
      <c r="L97" s="15">
        <v>0</v>
      </c>
      <c r="M97" s="15">
        <v>0</v>
      </c>
    </row>
    <row r="98" spans="1:13" ht="15" customHeight="1">
      <c r="A98" s="4" t="s">
        <v>52</v>
      </c>
      <c r="B98" s="15">
        <f aca="true" t="shared" si="33" ref="B98:E99">SUM(F98,J98)</f>
        <v>9</v>
      </c>
      <c r="C98" s="15">
        <f t="shared" si="33"/>
        <v>9</v>
      </c>
      <c r="D98" s="15">
        <f t="shared" si="33"/>
        <v>0</v>
      </c>
      <c r="E98" s="15">
        <f t="shared" si="33"/>
        <v>0</v>
      </c>
      <c r="F98" s="15">
        <f>SUM(G98:H98)</f>
        <v>8</v>
      </c>
      <c r="G98" s="9">
        <v>8</v>
      </c>
      <c r="H98" s="9">
        <v>0</v>
      </c>
      <c r="I98" s="9">
        <v>0</v>
      </c>
      <c r="J98" s="15">
        <f>SUM(K98:L98)</f>
        <v>1</v>
      </c>
      <c r="K98" s="9">
        <v>1</v>
      </c>
      <c r="L98" s="9">
        <v>0</v>
      </c>
      <c r="M98" s="9">
        <v>0</v>
      </c>
    </row>
    <row r="99" spans="1:13" ht="15" customHeight="1">
      <c r="A99" s="4" t="s">
        <v>118</v>
      </c>
      <c r="B99" s="15">
        <f t="shared" si="33"/>
        <v>9</v>
      </c>
      <c r="C99" s="15">
        <f t="shared" si="33"/>
        <v>8</v>
      </c>
      <c r="D99" s="15">
        <f t="shared" si="33"/>
        <v>1</v>
      </c>
      <c r="E99" s="15">
        <f t="shared" si="33"/>
        <v>1</v>
      </c>
      <c r="F99" s="15">
        <f>SUM(G99:H99)</f>
        <v>8</v>
      </c>
      <c r="G99" s="9">
        <v>7</v>
      </c>
      <c r="H99" s="9">
        <v>1</v>
      </c>
      <c r="I99" s="9">
        <v>1</v>
      </c>
      <c r="J99" s="15">
        <f>SUM(K99:L99)</f>
        <v>1</v>
      </c>
      <c r="K99" s="9">
        <v>1</v>
      </c>
      <c r="L99" s="9">
        <v>0</v>
      </c>
      <c r="M99" s="9">
        <v>0</v>
      </c>
    </row>
    <row r="100" spans="1:13" ht="15" customHeight="1">
      <c r="A100" s="4" t="s">
        <v>50</v>
      </c>
      <c r="B100" s="15">
        <f aca="true" t="shared" si="34" ref="B100:B107">SUM(F100,J100)</f>
        <v>19</v>
      </c>
      <c r="C100" s="15">
        <f aca="true" t="shared" si="35" ref="C100:C107">SUM(G100,K100)</f>
        <v>16</v>
      </c>
      <c r="D100" s="15">
        <f aca="true" t="shared" si="36" ref="D100:D107">SUM(H100,L100)</f>
        <v>3</v>
      </c>
      <c r="E100" s="15">
        <f aca="true" t="shared" si="37" ref="E100:E107">SUM(I100,M100)</f>
        <v>3</v>
      </c>
      <c r="F100" s="15">
        <f aca="true" t="shared" si="38" ref="F100:F107">SUM(G100:H100)</f>
        <v>19</v>
      </c>
      <c r="G100" s="9">
        <v>16</v>
      </c>
      <c r="H100" s="9">
        <v>3</v>
      </c>
      <c r="I100" s="9">
        <v>3</v>
      </c>
      <c r="J100" s="15">
        <v>0</v>
      </c>
      <c r="K100" s="9">
        <v>0</v>
      </c>
      <c r="L100" s="9">
        <v>0</v>
      </c>
      <c r="M100" s="9">
        <v>0</v>
      </c>
    </row>
    <row r="101" spans="1:13" ht="15" customHeight="1">
      <c r="A101" s="4" t="s">
        <v>54</v>
      </c>
      <c r="B101" s="15">
        <f>SUM(B102:B104)</f>
        <v>61</v>
      </c>
      <c r="C101" s="15">
        <f aca="true" t="shared" si="39" ref="C101:M101">SUM(C102:C104)</f>
        <v>49</v>
      </c>
      <c r="D101" s="15">
        <f t="shared" si="39"/>
        <v>12</v>
      </c>
      <c r="E101" s="15">
        <f t="shared" si="39"/>
        <v>12</v>
      </c>
      <c r="F101" s="15">
        <f t="shared" si="39"/>
        <v>55</v>
      </c>
      <c r="G101" s="9">
        <f t="shared" si="39"/>
        <v>45</v>
      </c>
      <c r="H101" s="9">
        <f t="shared" si="39"/>
        <v>10</v>
      </c>
      <c r="I101" s="9">
        <f t="shared" si="39"/>
        <v>10</v>
      </c>
      <c r="J101" s="15">
        <f t="shared" si="39"/>
        <v>6</v>
      </c>
      <c r="K101" s="9">
        <f t="shared" si="39"/>
        <v>4</v>
      </c>
      <c r="L101" s="9">
        <f t="shared" si="39"/>
        <v>2</v>
      </c>
      <c r="M101" s="9">
        <f t="shared" si="39"/>
        <v>2</v>
      </c>
    </row>
    <row r="102" spans="1:13" ht="15" customHeight="1">
      <c r="A102" s="4" t="s">
        <v>100</v>
      </c>
      <c r="B102" s="15">
        <f aca="true" t="shared" si="40" ref="B102:E104">SUM(F102,J102)</f>
        <v>40</v>
      </c>
      <c r="C102" s="15">
        <f t="shared" si="40"/>
        <v>32</v>
      </c>
      <c r="D102" s="15">
        <f t="shared" si="40"/>
        <v>8</v>
      </c>
      <c r="E102" s="15">
        <f t="shared" si="40"/>
        <v>8</v>
      </c>
      <c r="F102" s="15">
        <f>SUM(G102:H102)</f>
        <v>36</v>
      </c>
      <c r="G102" s="9">
        <v>30</v>
      </c>
      <c r="H102" s="9">
        <v>6</v>
      </c>
      <c r="I102" s="9">
        <v>6</v>
      </c>
      <c r="J102" s="15">
        <f>SUM(K102:L102)</f>
        <v>4</v>
      </c>
      <c r="K102" s="9">
        <v>2</v>
      </c>
      <c r="L102" s="9">
        <v>2</v>
      </c>
      <c r="M102" s="9">
        <v>2</v>
      </c>
    </row>
    <row r="103" spans="1:13" ht="15" customHeight="1">
      <c r="A103" s="4" t="s">
        <v>119</v>
      </c>
      <c r="B103" s="15">
        <f t="shared" si="40"/>
        <v>10</v>
      </c>
      <c r="C103" s="15">
        <f t="shared" si="40"/>
        <v>9</v>
      </c>
      <c r="D103" s="15">
        <f t="shared" si="40"/>
        <v>1</v>
      </c>
      <c r="E103" s="15">
        <f t="shared" si="40"/>
        <v>1</v>
      </c>
      <c r="F103" s="15">
        <f>SUM(G103:H103)</f>
        <v>10</v>
      </c>
      <c r="G103" s="9">
        <v>9</v>
      </c>
      <c r="H103" s="9">
        <v>1</v>
      </c>
      <c r="I103" s="9">
        <v>1</v>
      </c>
      <c r="J103" s="15">
        <f>SUM(K103:L103)</f>
        <v>0</v>
      </c>
      <c r="K103" s="9">
        <v>0</v>
      </c>
      <c r="L103" s="9">
        <v>0</v>
      </c>
      <c r="M103" s="9">
        <v>0</v>
      </c>
    </row>
    <row r="104" spans="1:13" ht="15" customHeight="1">
      <c r="A104" s="4" t="s">
        <v>120</v>
      </c>
      <c r="B104" s="15">
        <f t="shared" si="40"/>
        <v>11</v>
      </c>
      <c r="C104" s="15">
        <f t="shared" si="40"/>
        <v>8</v>
      </c>
      <c r="D104" s="15">
        <f t="shared" si="40"/>
        <v>3</v>
      </c>
      <c r="E104" s="15">
        <f t="shared" si="40"/>
        <v>3</v>
      </c>
      <c r="F104" s="15">
        <f>SUM(G104:H104)</f>
        <v>9</v>
      </c>
      <c r="G104" s="9">
        <v>6</v>
      </c>
      <c r="H104" s="9">
        <v>3</v>
      </c>
      <c r="I104" s="9">
        <v>3</v>
      </c>
      <c r="J104" s="15">
        <f>SUM(K104:L104)</f>
        <v>2</v>
      </c>
      <c r="K104" s="9">
        <v>2</v>
      </c>
      <c r="L104" s="9">
        <v>0</v>
      </c>
      <c r="M104" s="9">
        <v>0</v>
      </c>
    </row>
    <row r="105" spans="1:13" ht="15" customHeight="1">
      <c r="A105" s="4" t="s">
        <v>121</v>
      </c>
      <c r="B105" s="15">
        <f t="shared" si="34"/>
        <v>8</v>
      </c>
      <c r="C105" s="15">
        <f t="shared" si="35"/>
        <v>3</v>
      </c>
      <c r="D105" s="15">
        <f t="shared" si="36"/>
        <v>5</v>
      </c>
      <c r="E105" s="15">
        <f t="shared" si="37"/>
        <v>5</v>
      </c>
      <c r="F105" s="15">
        <f t="shared" si="38"/>
        <v>8</v>
      </c>
      <c r="G105" s="9">
        <v>3</v>
      </c>
      <c r="H105" s="9">
        <v>5</v>
      </c>
      <c r="I105" s="9">
        <v>5</v>
      </c>
      <c r="J105" s="15">
        <v>0</v>
      </c>
      <c r="K105" s="9">
        <v>0</v>
      </c>
      <c r="L105" s="9">
        <v>0</v>
      </c>
      <c r="M105" s="9">
        <v>0</v>
      </c>
    </row>
    <row r="106" spans="1:13" ht="15" customHeight="1">
      <c r="A106" s="4" t="s">
        <v>53</v>
      </c>
      <c r="B106" s="15">
        <f t="shared" si="34"/>
        <v>13</v>
      </c>
      <c r="C106" s="15">
        <f t="shared" si="35"/>
        <v>10</v>
      </c>
      <c r="D106" s="15">
        <f t="shared" si="36"/>
        <v>3</v>
      </c>
      <c r="E106" s="15">
        <f t="shared" si="37"/>
        <v>3</v>
      </c>
      <c r="F106" s="15">
        <f t="shared" si="38"/>
        <v>11</v>
      </c>
      <c r="G106" s="9">
        <v>9</v>
      </c>
      <c r="H106" s="9">
        <v>2</v>
      </c>
      <c r="I106" s="9">
        <v>2</v>
      </c>
      <c r="J106" s="15">
        <f>SUM(K106:L106)</f>
        <v>2</v>
      </c>
      <c r="K106" s="9">
        <v>1</v>
      </c>
      <c r="L106" s="9">
        <v>1</v>
      </c>
      <c r="M106" s="9">
        <v>1</v>
      </c>
    </row>
    <row r="107" spans="1:13" ht="15" customHeight="1">
      <c r="A107" s="4" t="s">
        <v>28</v>
      </c>
      <c r="B107" s="15">
        <f t="shared" si="34"/>
        <v>42</v>
      </c>
      <c r="C107" s="15">
        <f t="shared" si="35"/>
        <v>38</v>
      </c>
      <c r="D107" s="15">
        <f t="shared" si="36"/>
        <v>4</v>
      </c>
      <c r="E107" s="15">
        <f t="shared" si="37"/>
        <v>4</v>
      </c>
      <c r="F107" s="15">
        <f t="shared" si="38"/>
        <v>38</v>
      </c>
      <c r="G107" s="9">
        <v>35</v>
      </c>
      <c r="H107" s="9">
        <v>3</v>
      </c>
      <c r="I107" s="9">
        <v>3</v>
      </c>
      <c r="J107" s="15">
        <f>SUM(K107:L107)</f>
        <v>4</v>
      </c>
      <c r="K107" s="9">
        <v>3</v>
      </c>
      <c r="L107" s="9">
        <v>1</v>
      </c>
      <c r="M107" s="9">
        <v>1</v>
      </c>
    </row>
    <row r="108" spans="1:13" ht="15" customHeight="1">
      <c r="A108" s="16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3"/>
    </row>
    <row r="109" spans="1:13" ht="15" customHeight="1">
      <c r="A109" s="4" t="s">
        <v>55</v>
      </c>
      <c r="B109" s="15">
        <f>SUM(B110:B122)</f>
        <v>363</v>
      </c>
      <c r="C109" s="15">
        <f aca="true" t="shared" si="41" ref="C109:M109">SUM(C110:C122)</f>
        <v>180</v>
      </c>
      <c r="D109" s="15">
        <f t="shared" si="41"/>
        <v>183</v>
      </c>
      <c r="E109" s="15">
        <f t="shared" si="41"/>
        <v>197</v>
      </c>
      <c r="F109" s="15">
        <f t="shared" si="41"/>
        <v>232</v>
      </c>
      <c r="G109" s="15">
        <f t="shared" si="41"/>
        <v>145</v>
      </c>
      <c r="H109" s="15">
        <f t="shared" si="41"/>
        <v>87</v>
      </c>
      <c r="I109" s="15">
        <f t="shared" si="41"/>
        <v>90</v>
      </c>
      <c r="J109" s="15">
        <f t="shared" si="41"/>
        <v>131</v>
      </c>
      <c r="K109" s="15">
        <f t="shared" si="41"/>
        <v>35</v>
      </c>
      <c r="L109" s="15">
        <f t="shared" si="41"/>
        <v>96</v>
      </c>
      <c r="M109" s="15">
        <f t="shared" si="41"/>
        <v>107</v>
      </c>
    </row>
    <row r="110" spans="1:13" ht="15" customHeight="1">
      <c r="A110" s="4" t="s">
        <v>56</v>
      </c>
      <c r="B110" s="15">
        <f>SUM(F110,J110)</f>
        <v>17</v>
      </c>
      <c r="C110" s="15">
        <f>SUM(G110,K110)</f>
        <v>13</v>
      </c>
      <c r="D110" s="15">
        <f>SUM(H110,L110)</f>
        <v>4</v>
      </c>
      <c r="E110" s="15">
        <f>SUM(I110,M110)</f>
        <v>4</v>
      </c>
      <c r="F110" s="15">
        <f>SUM(G110:H110)</f>
        <v>15</v>
      </c>
      <c r="G110" s="9">
        <v>11</v>
      </c>
      <c r="H110" s="9">
        <v>4</v>
      </c>
      <c r="I110" s="9">
        <v>4</v>
      </c>
      <c r="J110" s="15">
        <f>SUM(K110:L110)</f>
        <v>2</v>
      </c>
      <c r="K110" s="9">
        <v>2</v>
      </c>
      <c r="L110" s="9">
        <v>0</v>
      </c>
      <c r="M110" s="9">
        <v>0</v>
      </c>
    </row>
    <row r="111" spans="1:13" ht="15" customHeight="1">
      <c r="A111" s="10" t="s">
        <v>57</v>
      </c>
      <c r="B111" s="15">
        <f aca="true" t="shared" si="42" ref="B111:B122">SUM(F111,J111)</f>
        <v>41</v>
      </c>
      <c r="C111" s="15">
        <f aca="true" t="shared" si="43" ref="C111:C122">SUM(G111,K111)</f>
        <v>25</v>
      </c>
      <c r="D111" s="15">
        <f aca="true" t="shared" si="44" ref="D111:D122">SUM(H111,L111)</f>
        <v>16</v>
      </c>
      <c r="E111" s="15">
        <f aca="true" t="shared" si="45" ref="E111:E122">SUM(I111,M111)</f>
        <v>16</v>
      </c>
      <c r="F111" s="15">
        <f aca="true" t="shared" si="46" ref="F111:F122">SUM(G111:H111)</f>
        <v>30</v>
      </c>
      <c r="G111" s="9">
        <v>20</v>
      </c>
      <c r="H111" s="9">
        <v>10</v>
      </c>
      <c r="I111" s="9">
        <v>10</v>
      </c>
      <c r="J111" s="15">
        <f aca="true" t="shared" si="47" ref="J111:J122">SUM(K111:L111)</f>
        <v>11</v>
      </c>
      <c r="K111" s="9">
        <v>5</v>
      </c>
      <c r="L111" s="9">
        <v>6</v>
      </c>
      <c r="M111" s="9">
        <v>6</v>
      </c>
    </row>
    <row r="112" spans="1:13" ht="15" customHeight="1">
      <c r="A112" s="10" t="s">
        <v>58</v>
      </c>
      <c r="B112" s="15">
        <f t="shared" si="42"/>
        <v>25</v>
      </c>
      <c r="C112" s="15">
        <f t="shared" si="43"/>
        <v>12</v>
      </c>
      <c r="D112" s="15">
        <f t="shared" si="44"/>
        <v>13</v>
      </c>
      <c r="E112" s="15">
        <f t="shared" si="45"/>
        <v>14</v>
      </c>
      <c r="F112" s="15">
        <f t="shared" si="46"/>
        <v>15</v>
      </c>
      <c r="G112" s="9">
        <v>9</v>
      </c>
      <c r="H112" s="9">
        <v>6</v>
      </c>
      <c r="I112" s="9">
        <v>6</v>
      </c>
      <c r="J112" s="15">
        <f t="shared" si="47"/>
        <v>10</v>
      </c>
      <c r="K112" s="9">
        <v>3</v>
      </c>
      <c r="L112" s="9">
        <v>7</v>
      </c>
      <c r="M112" s="9">
        <v>8</v>
      </c>
    </row>
    <row r="113" spans="1:13" ht="15" customHeight="1">
      <c r="A113" s="10" t="s">
        <v>59</v>
      </c>
      <c r="B113" s="15">
        <f t="shared" si="42"/>
        <v>41</v>
      </c>
      <c r="C113" s="15">
        <f t="shared" si="43"/>
        <v>11</v>
      </c>
      <c r="D113" s="15">
        <f t="shared" si="44"/>
        <v>30</v>
      </c>
      <c r="E113" s="15">
        <f t="shared" si="45"/>
        <v>35</v>
      </c>
      <c r="F113" s="15">
        <f t="shared" si="46"/>
        <v>22</v>
      </c>
      <c r="G113" s="9">
        <v>10</v>
      </c>
      <c r="H113" s="9">
        <v>12</v>
      </c>
      <c r="I113" s="9">
        <v>12</v>
      </c>
      <c r="J113" s="15">
        <f t="shared" si="47"/>
        <v>19</v>
      </c>
      <c r="K113" s="9">
        <v>1</v>
      </c>
      <c r="L113" s="9">
        <v>18</v>
      </c>
      <c r="M113" s="9">
        <v>23</v>
      </c>
    </row>
    <row r="114" spans="1:13" ht="15" customHeight="1">
      <c r="A114" s="10" t="s">
        <v>60</v>
      </c>
      <c r="B114" s="15">
        <f t="shared" si="42"/>
        <v>62</v>
      </c>
      <c r="C114" s="15">
        <f t="shared" si="43"/>
        <v>26</v>
      </c>
      <c r="D114" s="15">
        <f t="shared" si="44"/>
        <v>36</v>
      </c>
      <c r="E114" s="15">
        <f t="shared" si="45"/>
        <v>40</v>
      </c>
      <c r="F114" s="15">
        <f t="shared" si="46"/>
        <v>29</v>
      </c>
      <c r="G114" s="9">
        <v>19</v>
      </c>
      <c r="H114" s="9">
        <v>10</v>
      </c>
      <c r="I114" s="9">
        <v>12</v>
      </c>
      <c r="J114" s="15">
        <f t="shared" si="47"/>
        <v>33</v>
      </c>
      <c r="K114" s="9">
        <v>7</v>
      </c>
      <c r="L114" s="9">
        <v>26</v>
      </c>
      <c r="M114" s="9">
        <v>28</v>
      </c>
    </row>
    <row r="115" spans="1:13" ht="15" customHeight="1">
      <c r="A115" s="10" t="s">
        <v>61</v>
      </c>
      <c r="B115" s="15">
        <f aca="true" t="shared" si="48" ref="B115:E116">SUM(F115,J115)</f>
        <v>21</v>
      </c>
      <c r="C115" s="15">
        <f t="shared" si="48"/>
        <v>10</v>
      </c>
      <c r="D115" s="15">
        <f t="shared" si="48"/>
        <v>11</v>
      </c>
      <c r="E115" s="15">
        <f t="shared" si="48"/>
        <v>11</v>
      </c>
      <c r="F115" s="15">
        <f>SUM(G115:H115)</f>
        <v>9</v>
      </c>
      <c r="G115" s="9">
        <v>7</v>
      </c>
      <c r="H115" s="9">
        <v>2</v>
      </c>
      <c r="I115" s="9">
        <v>2</v>
      </c>
      <c r="J115" s="15">
        <f>SUM(K115:L115)</f>
        <v>12</v>
      </c>
      <c r="K115" s="9">
        <v>3</v>
      </c>
      <c r="L115" s="9">
        <v>9</v>
      </c>
      <c r="M115" s="9">
        <v>9</v>
      </c>
    </row>
    <row r="116" spans="1:13" ht="15" customHeight="1">
      <c r="A116" s="10" t="s">
        <v>122</v>
      </c>
      <c r="B116" s="15">
        <f t="shared" si="48"/>
        <v>10</v>
      </c>
      <c r="C116" s="15">
        <f t="shared" si="48"/>
        <v>8</v>
      </c>
      <c r="D116" s="15">
        <f t="shared" si="48"/>
        <v>2</v>
      </c>
      <c r="E116" s="15">
        <f t="shared" si="48"/>
        <v>2</v>
      </c>
      <c r="F116" s="15">
        <f>SUM(G116:H116)</f>
        <v>8</v>
      </c>
      <c r="G116" s="9">
        <v>6</v>
      </c>
      <c r="H116" s="9">
        <v>2</v>
      </c>
      <c r="I116" s="9">
        <v>2</v>
      </c>
      <c r="J116" s="15">
        <f>SUM(K116:L116)</f>
        <v>2</v>
      </c>
      <c r="K116" s="9">
        <v>2</v>
      </c>
      <c r="L116" s="9">
        <v>0</v>
      </c>
      <c r="M116" s="9">
        <v>0</v>
      </c>
    </row>
    <row r="117" spans="1:13" ht="15" customHeight="1">
      <c r="A117" s="10" t="s">
        <v>101</v>
      </c>
      <c r="B117" s="15">
        <f t="shared" si="42"/>
        <v>11</v>
      </c>
      <c r="C117" s="15">
        <f t="shared" si="43"/>
        <v>8</v>
      </c>
      <c r="D117" s="15">
        <f t="shared" si="44"/>
        <v>3</v>
      </c>
      <c r="E117" s="15">
        <f t="shared" si="45"/>
        <v>3</v>
      </c>
      <c r="F117" s="15">
        <f t="shared" si="46"/>
        <v>8</v>
      </c>
      <c r="G117" s="9">
        <v>7</v>
      </c>
      <c r="H117" s="9">
        <v>1</v>
      </c>
      <c r="I117" s="9">
        <v>1</v>
      </c>
      <c r="J117" s="15">
        <f t="shared" si="47"/>
        <v>3</v>
      </c>
      <c r="K117" s="9">
        <v>1</v>
      </c>
      <c r="L117" s="9">
        <v>2</v>
      </c>
      <c r="M117" s="9">
        <v>2</v>
      </c>
    </row>
    <row r="118" spans="1:13" ht="15" customHeight="1">
      <c r="A118" s="10" t="s">
        <v>123</v>
      </c>
      <c r="B118" s="15">
        <f>SUM(F118,J118)</f>
        <v>8</v>
      </c>
      <c r="C118" s="15">
        <f>SUM(G118,K118)</f>
        <v>2</v>
      </c>
      <c r="D118" s="15">
        <f>SUM(H118,L118)</f>
        <v>6</v>
      </c>
      <c r="E118" s="15">
        <f>SUM(I118,M118)</f>
        <v>6</v>
      </c>
      <c r="F118" s="15">
        <f>SUM(G118:H118)</f>
        <v>8</v>
      </c>
      <c r="G118" s="9">
        <v>2</v>
      </c>
      <c r="H118" s="9">
        <v>6</v>
      </c>
      <c r="I118" s="9">
        <v>6</v>
      </c>
      <c r="J118" s="15">
        <v>0</v>
      </c>
      <c r="K118" s="9">
        <v>0</v>
      </c>
      <c r="L118" s="9">
        <v>0</v>
      </c>
      <c r="M118" s="9">
        <v>0</v>
      </c>
    </row>
    <row r="119" spans="1:13" ht="15" customHeight="1">
      <c r="A119" s="10" t="s">
        <v>62</v>
      </c>
      <c r="B119" s="15">
        <f t="shared" si="42"/>
        <v>12</v>
      </c>
      <c r="C119" s="15">
        <f t="shared" si="43"/>
        <v>5</v>
      </c>
      <c r="D119" s="15">
        <f t="shared" si="44"/>
        <v>7</v>
      </c>
      <c r="E119" s="15">
        <f t="shared" si="45"/>
        <v>7</v>
      </c>
      <c r="F119" s="15">
        <f t="shared" si="46"/>
        <v>6</v>
      </c>
      <c r="G119" s="9">
        <v>3</v>
      </c>
      <c r="H119" s="9">
        <v>3</v>
      </c>
      <c r="I119" s="9">
        <v>3</v>
      </c>
      <c r="J119" s="15">
        <f t="shared" si="47"/>
        <v>6</v>
      </c>
      <c r="K119" s="9">
        <v>2</v>
      </c>
      <c r="L119" s="9">
        <v>4</v>
      </c>
      <c r="M119" s="9">
        <v>4</v>
      </c>
    </row>
    <row r="120" spans="1:13" ht="15" customHeight="1">
      <c r="A120" s="10" t="s">
        <v>63</v>
      </c>
      <c r="B120" s="15">
        <f t="shared" si="42"/>
        <v>37</v>
      </c>
      <c r="C120" s="15">
        <f t="shared" si="43"/>
        <v>22</v>
      </c>
      <c r="D120" s="15">
        <f t="shared" si="44"/>
        <v>15</v>
      </c>
      <c r="E120" s="15">
        <f t="shared" si="45"/>
        <v>16</v>
      </c>
      <c r="F120" s="15">
        <f t="shared" si="46"/>
        <v>24</v>
      </c>
      <c r="G120" s="9">
        <v>16</v>
      </c>
      <c r="H120" s="9">
        <v>8</v>
      </c>
      <c r="I120" s="9">
        <v>8</v>
      </c>
      <c r="J120" s="15">
        <f t="shared" si="47"/>
        <v>13</v>
      </c>
      <c r="K120" s="9">
        <v>6</v>
      </c>
      <c r="L120" s="9">
        <v>7</v>
      </c>
      <c r="M120" s="9">
        <v>8</v>
      </c>
    </row>
    <row r="121" spans="1:13" ht="15" customHeight="1">
      <c r="A121" s="10" t="s">
        <v>64</v>
      </c>
      <c r="B121" s="15">
        <f t="shared" si="42"/>
        <v>15</v>
      </c>
      <c r="C121" s="15">
        <f t="shared" si="43"/>
        <v>5</v>
      </c>
      <c r="D121" s="15">
        <f t="shared" si="44"/>
        <v>10</v>
      </c>
      <c r="E121" s="15">
        <f t="shared" si="45"/>
        <v>13</v>
      </c>
      <c r="F121" s="15">
        <f t="shared" si="46"/>
        <v>7</v>
      </c>
      <c r="G121" s="9">
        <v>4</v>
      </c>
      <c r="H121" s="9">
        <v>3</v>
      </c>
      <c r="I121" s="9">
        <v>4</v>
      </c>
      <c r="J121" s="15">
        <f t="shared" si="47"/>
        <v>8</v>
      </c>
      <c r="K121" s="9">
        <v>1</v>
      </c>
      <c r="L121" s="9">
        <v>7</v>
      </c>
      <c r="M121" s="9">
        <v>9</v>
      </c>
    </row>
    <row r="122" spans="1:13" ht="15" customHeight="1">
      <c r="A122" s="10" t="s">
        <v>28</v>
      </c>
      <c r="B122" s="15">
        <f t="shared" si="42"/>
        <v>63</v>
      </c>
      <c r="C122" s="15">
        <f t="shared" si="43"/>
        <v>33</v>
      </c>
      <c r="D122" s="15">
        <f t="shared" si="44"/>
        <v>30</v>
      </c>
      <c r="E122" s="15">
        <f t="shared" si="45"/>
        <v>30</v>
      </c>
      <c r="F122" s="15">
        <f t="shared" si="46"/>
        <v>51</v>
      </c>
      <c r="G122" s="9">
        <v>31</v>
      </c>
      <c r="H122" s="9">
        <v>20</v>
      </c>
      <c r="I122" s="9">
        <v>20</v>
      </c>
      <c r="J122" s="15">
        <f t="shared" si="47"/>
        <v>12</v>
      </c>
      <c r="K122" s="9">
        <v>2</v>
      </c>
      <c r="L122" s="9">
        <v>10</v>
      </c>
      <c r="M122" s="9">
        <v>10</v>
      </c>
    </row>
    <row r="123" spans="1:13" ht="15" customHeight="1">
      <c r="A123" s="16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3"/>
    </row>
    <row r="124" spans="1:13" ht="15" customHeight="1">
      <c r="A124" s="10" t="s">
        <v>124</v>
      </c>
      <c r="B124" s="15">
        <f>SUM(F124,J124)</f>
        <v>14</v>
      </c>
      <c r="C124" s="15">
        <f>SUM(G124,K124)</f>
        <v>5</v>
      </c>
      <c r="D124" s="15">
        <f>SUM(H124,L124)</f>
        <v>9</v>
      </c>
      <c r="E124" s="15">
        <f>SUM(I124,M124)</f>
        <v>9</v>
      </c>
      <c r="F124" s="15">
        <f>SUM(G124:H124)</f>
        <v>9</v>
      </c>
      <c r="G124" s="9">
        <v>3</v>
      </c>
      <c r="H124" s="9">
        <v>6</v>
      </c>
      <c r="I124" s="9">
        <v>6</v>
      </c>
      <c r="J124" s="15">
        <f>SUM(K124:L124)</f>
        <v>5</v>
      </c>
      <c r="K124" s="9">
        <v>2</v>
      </c>
      <c r="L124" s="9">
        <v>3</v>
      </c>
      <c r="M124" s="9">
        <v>3</v>
      </c>
    </row>
    <row r="125" spans="1:13" ht="15" customHeight="1">
      <c r="A125" s="16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3"/>
    </row>
    <row r="126" spans="1:13" ht="15" customHeight="1">
      <c r="A126" s="10" t="s">
        <v>65</v>
      </c>
      <c r="B126" s="15">
        <f>SUM(B127,B131:B136)</f>
        <v>146</v>
      </c>
      <c r="C126" s="15">
        <f aca="true" t="shared" si="49" ref="C126:M126">SUM(C127,C131:C136)</f>
        <v>72</v>
      </c>
      <c r="D126" s="15">
        <f t="shared" si="49"/>
        <v>74</v>
      </c>
      <c r="E126" s="15">
        <f t="shared" si="49"/>
        <v>75</v>
      </c>
      <c r="F126" s="15">
        <f t="shared" si="49"/>
        <v>120</v>
      </c>
      <c r="G126" s="15">
        <f t="shared" si="49"/>
        <v>62</v>
      </c>
      <c r="H126" s="15">
        <f t="shared" si="49"/>
        <v>58</v>
      </c>
      <c r="I126" s="15">
        <f t="shared" si="49"/>
        <v>59</v>
      </c>
      <c r="J126" s="15">
        <f t="shared" si="49"/>
        <v>26</v>
      </c>
      <c r="K126" s="15">
        <f t="shared" si="49"/>
        <v>10</v>
      </c>
      <c r="L126" s="15">
        <f t="shared" si="49"/>
        <v>16</v>
      </c>
      <c r="M126" s="15">
        <f t="shared" si="49"/>
        <v>16</v>
      </c>
    </row>
    <row r="127" spans="1:13" ht="15" customHeight="1">
      <c r="A127" s="10" t="s">
        <v>66</v>
      </c>
      <c r="B127" s="15">
        <f>SUM(B128:B130)</f>
        <v>36</v>
      </c>
      <c r="C127" s="15">
        <f aca="true" t="shared" si="50" ref="C127:M127">SUM(C128:C130)</f>
        <v>21</v>
      </c>
      <c r="D127" s="15">
        <f t="shared" si="50"/>
        <v>15</v>
      </c>
      <c r="E127" s="15">
        <f t="shared" si="50"/>
        <v>15</v>
      </c>
      <c r="F127" s="15">
        <f t="shared" si="50"/>
        <v>32</v>
      </c>
      <c r="G127" s="15">
        <f t="shared" si="50"/>
        <v>19</v>
      </c>
      <c r="H127" s="15">
        <f t="shared" si="50"/>
        <v>13</v>
      </c>
      <c r="I127" s="15">
        <f t="shared" si="50"/>
        <v>13</v>
      </c>
      <c r="J127" s="15">
        <f t="shared" si="50"/>
        <v>4</v>
      </c>
      <c r="K127" s="15">
        <f t="shared" si="50"/>
        <v>2</v>
      </c>
      <c r="L127" s="15">
        <f t="shared" si="50"/>
        <v>2</v>
      </c>
      <c r="M127" s="15">
        <f t="shared" si="50"/>
        <v>2</v>
      </c>
    </row>
    <row r="128" spans="1:13" ht="15" customHeight="1">
      <c r="A128" s="10" t="s">
        <v>102</v>
      </c>
      <c r="B128" s="15">
        <f>SUM(F128,J128)</f>
        <v>15</v>
      </c>
      <c r="C128" s="15">
        <f>SUM(G128,K128)</f>
        <v>8</v>
      </c>
      <c r="D128" s="15">
        <f>SUM(H128,L128)</f>
        <v>7</v>
      </c>
      <c r="E128" s="15">
        <f>SUM(I128,M128)</f>
        <v>7</v>
      </c>
      <c r="F128" s="15">
        <f>SUM(G128:H128)</f>
        <v>13</v>
      </c>
      <c r="G128" s="9">
        <v>8</v>
      </c>
      <c r="H128" s="9">
        <v>5</v>
      </c>
      <c r="I128" s="9">
        <v>5</v>
      </c>
      <c r="J128" s="15">
        <f aca="true" t="shared" si="51" ref="J128:J136">SUM(K128:L128)</f>
        <v>2</v>
      </c>
      <c r="K128" s="9">
        <v>0</v>
      </c>
      <c r="L128" s="9">
        <v>2</v>
      </c>
      <c r="M128" s="9">
        <v>2</v>
      </c>
    </row>
    <row r="129" spans="1:13" ht="15" customHeight="1">
      <c r="A129" s="10" t="s">
        <v>125</v>
      </c>
      <c r="B129" s="15">
        <f aca="true" t="shared" si="52" ref="B129:B136">SUM(F129,J129)</f>
        <v>9</v>
      </c>
      <c r="C129" s="15">
        <f aca="true" t="shared" si="53" ref="C129:C136">SUM(G129,K129)</f>
        <v>5</v>
      </c>
      <c r="D129" s="15">
        <f aca="true" t="shared" si="54" ref="D129:D136">SUM(H129,L129)</f>
        <v>4</v>
      </c>
      <c r="E129" s="15">
        <f aca="true" t="shared" si="55" ref="E129:E136">SUM(I129,M129)</f>
        <v>4</v>
      </c>
      <c r="F129" s="15">
        <f aca="true" t="shared" si="56" ref="F129:F136">SUM(G129:H129)</f>
        <v>8</v>
      </c>
      <c r="G129" s="9">
        <v>4</v>
      </c>
      <c r="H129" s="9">
        <v>4</v>
      </c>
      <c r="I129" s="9">
        <v>4</v>
      </c>
      <c r="J129" s="15">
        <f t="shared" si="51"/>
        <v>1</v>
      </c>
      <c r="K129" s="9">
        <v>1</v>
      </c>
      <c r="L129" s="9">
        <v>0</v>
      </c>
      <c r="M129" s="9">
        <v>0</v>
      </c>
    </row>
    <row r="130" spans="1:13" ht="15" customHeight="1">
      <c r="A130" s="10" t="s">
        <v>103</v>
      </c>
      <c r="B130" s="15">
        <f t="shared" si="52"/>
        <v>12</v>
      </c>
      <c r="C130" s="15">
        <f t="shared" si="53"/>
        <v>8</v>
      </c>
      <c r="D130" s="15">
        <f t="shared" si="54"/>
        <v>4</v>
      </c>
      <c r="E130" s="15">
        <f t="shared" si="55"/>
        <v>4</v>
      </c>
      <c r="F130" s="15">
        <f t="shared" si="56"/>
        <v>11</v>
      </c>
      <c r="G130" s="9">
        <v>7</v>
      </c>
      <c r="H130" s="9">
        <v>4</v>
      </c>
      <c r="I130" s="9">
        <v>4</v>
      </c>
      <c r="J130" s="15">
        <f t="shared" si="51"/>
        <v>1</v>
      </c>
      <c r="K130" s="9">
        <v>1</v>
      </c>
      <c r="L130" s="9">
        <v>0</v>
      </c>
      <c r="M130" s="9">
        <v>0</v>
      </c>
    </row>
    <row r="131" spans="1:13" ht="15" customHeight="1">
      <c r="A131" s="10" t="s">
        <v>104</v>
      </c>
      <c r="B131" s="15">
        <f t="shared" si="52"/>
        <v>10</v>
      </c>
      <c r="C131" s="15">
        <f t="shared" si="53"/>
        <v>8</v>
      </c>
      <c r="D131" s="15">
        <f t="shared" si="54"/>
        <v>2</v>
      </c>
      <c r="E131" s="15">
        <f t="shared" si="55"/>
        <v>2</v>
      </c>
      <c r="F131" s="15">
        <f t="shared" si="56"/>
        <v>10</v>
      </c>
      <c r="G131" s="9">
        <v>8</v>
      </c>
      <c r="H131" s="9">
        <v>2</v>
      </c>
      <c r="I131" s="9">
        <v>2</v>
      </c>
      <c r="J131" s="15">
        <v>0</v>
      </c>
      <c r="K131" s="9">
        <v>0</v>
      </c>
      <c r="L131" s="9">
        <v>0</v>
      </c>
      <c r="M131" s="9">
        <v>0</v>
      </c>
    </row>
    <row r="132" spans="1:13" ht="15" customHeight="1">
      <c r="A132" s="10" t="s">
        <v>67</v>
      </c>
      <c r="B132" s="15">
        <f t="shared" si="52"/>
        <v>8</v>
      </c>
      <c r="C132" s="15">
        <f t="shared" si="53"/>
        <v>2</v>
      </c>
      <c r="D132" s="15">
        <f t="shared" si="54"/>
        <v>6</v>
      </c>
      <c r="E132" s="15">
        <f t="shared" si="55"/>
        <v>6</v>
      </c>
      <c r="F132" s="15">
        <f t="shared" si="56"/>
        <v>6</v>
      </c>
      <c r="G132" s="9">
        <v>2</v>
      </c>
      <c r="H132" s="9">
        <v>4</v>
      </c>
      <c r="I132" s="9">
        <v>4</v>
      </c>
      <c r="J132" s="15">
        <f t="shared" si="51"/>
        <v>2</v>
      </c>
      <c r="K132" s="9">
        <v>0</v>
      </c>
      <c r="L132" s="9">
        <v>2</v>
      </c>
      <c r="M132" s="9">
        <v>2</v>
      </c>
    </row>
    <row r="133" spans="1:13" ht="15" customHeight="1">
      <c r="A133" s="10" t="s">
        <v>68</v>
      </c>
      <c r="B133" s="15">
        <f t="shared" si="52"/>
        <v>17</v>
      </c>
      <c r="C133" s="15">
        <f t="shared" si="53"/>
        <v>8</v>
      </c>
      <c r="D133" s="15">
        <f t="shared" si="54"/>
        <v>9</v>
      </c>
      <c r="E133" s="15">
        <f t="shared" si="55"/>
        <v>9</v>
      </c>
      <c r="F133" s="15">
        <f t="shared" si="56"/>
        <v>15</v>
      </c>
      <c r="G133" s="9">
        <v>7</v>
      </c>
      <c r="H133" s="9">
        <v>8</v>
      </c>
      <c r="I133" s="9">
        <v>8</v>
      </c>
      <c r="J133" s="15">
        <f t="shared" si="51"/>
        <v>2</v>
      </c>
      <c r="K133" s="9">
        <v>1</v>
      </c>
      <c r="L133" s="9">
        <v>1</v>
      </c>
      <c r="M133" s="9">
        <v>1</v>
      </c>
    </row>
    <row r="134" spans="1:13" ht="15" customHeight="1">
      <c r="A134" s="10" t="s">
        <v>69</v>
      </c>
      <c r="B134" s="15">
        <f t="shared" si="52"/>
        <v>30</v>
      </c>
      <c r="C134" s="15">
        <f t="shared" si="53"/>
        <v>14</v>
      </c>
      <c r="D134" s="15">
        <f t="shared" si="54"/>
        <v>16</v>
      </c>
      <c r="E134" s="15">
        <f t="shared" si="55"/>
        <v>16</v>
      </c>
      <c r="F134" s="15">
        <f t="shared" si="56"/>
        <v>26</v>
      </c>
      <c r="G134" s="9">
        <v>11</v>
      </c>
      <c r="H134" s="9">
        <v>15</v>
      </c>
      <c r="I134" s="9">
        <v>15</v>
      </c>
      <c r="J134" s="15">
        <f t="shared" si="51"/>
        <v>4</v>
      </c>
      <c r="K134" s="9">
        <v>3</v>
      </c>
      <c r="L134" s="9">
        <v>1</v>
      </c>
      <c r="M134" s="9">
        <v>1</v>
      </c>
    </row>
    <row r="135" spans="1:13" ht="15" customHeight="1">
      <c r="A135" s="10" t="s">
        <v>105</v>
      </c>
      <c r="B135" s="15">
        <f t="shared" si="52"/>
        <v>10</v>
      </c>
      <c r="C135" s="15">
        <f t="shared" si="53"/>
        <v>4</v>
      </c>
      <c r="D135" s="15">
        <f t="shared" si="54"/>
        <v>6</v>
      </c>
      <c r="E135" s="15">
        <f t="shared" si="55"/>
        <v>6</v>
      </c>
      <c r="F135" s="15">
        <f t="shared" si="56"/>
        <v>6</v>
      </c>
      <c r="G135" s="9">
        <v>3</v>
      </c>
      <c r="H135" s="9">
        <v>3</v>
      </c>
      <c r="I135" s="9">
        <v>3</v>
      </c>
      <c r="J135" s="15">
        <f t="shared" si="51"/>
        <v>4</v>
      </c>
      <c r="K135" s="9">
        <v>1</v>
      </c>
      <c r="L135" s="9">
        <v>3</v>
      </c>
      <c r="M135" s="9">
        <v>3</v>
      </c>
    </row>
    <row r="136" spans="1:13" ht="15" customHeight="1">
      <c r="A136" s="10" t="s">
        <v>28</v>
      </c>
      <c r="B136" s="15">
        <f t="shared" si="52"/>
        <v>35</v>
      </c>
      <c r="C136" s="15">
        <f t="shared" si="53"/>
        <v>15</v>
      </c>
      <c r="D136" s="15">
        <f t="shared" si="54"/>
        <v>20</v>
      </c>
      <c r="E136" s="15">
        <f t="shared" si="55"/>
        <v>21</v>
      </c>
      <c r="F136" s="15">
        <f t="shared" si="56"/>
        <v>25</v>
      </c>
      <c r="G136" s="9">
        <v>12</v>
      </c>
      <c r="H136" s="9">
        <v>13</v>
      </c>
      <c r="I136" s="9">
        <v>14</v>
      </c>
      <c r="J136" s="15">
        <f t="shared" si="51"/>
        <v>10</v>
      </c>
      <c r="K136" s="9">
        <v>3</v>
      </c>
      <c r="L136" s="9">
        <v>7</v>
      </c>
      <c r="M136" s="9">
        <v>7</v>
      </c>
    </row>
    <row r="137" spans="1:13" ht="15" customHeight="1">
      <c r="A137" s="16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3"/>
    </row>
    <row r="138" spans="1:13" ht="15" customHeight="1">
      <c r="A138" s="10" t="s">
        <v>70</v>
      </c>
      <c r="B138" s="15">
        <f>SUM(F138,J138)</f>
        <v>33</v>
      </c>
      <c r="C138" s="15">
        <f>SUM(G138,K138)</f>
        <v>16</v>
      </c>
      <c r="D138" s="15">
        <f>SUM(H138,L138)</f>
        <v>17</v>
      </c>
      <c r="E138" s="15">
        <f>SUM(I138,M138)</f>
        <v>18</v>
      </c>
      <c r="F138" s="15">
        <f>SUM(G138:H138)</f>
        <v>23</v>
      </c>
      <c r="G138" s="9">
        <v>12</v>
      </c>
      <c r="H138" s="9">
        <v>11</v>
      </c>
      <c r="I138" s="9">
        <v>11</v>
      </c>
      <c r="J138" s="15">
        <f>SUM(K138:L138)</f>
        <v>10</v>
      </c>
      <c r="K138" s="9">
        <v>4</v>
      </c>
      <c r="L138" s="9">
        <v>6</v>
      </c>
      <c r="M138" s="9">
        <v>7</v>
      </c>
    </row>
    <row r="139" spans="1:13" ht="15" customHeight="1">
      <c r="A139" s="16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3"/>
    </row>
    <row r="140" spans="1:13" ht="15" customHeight="1">
      <c r="A140" s="11" t="s">
        <v>71</v>
      </c>
      <c r="B140" s="15">
        <f>SUM(F140,J140)</f>
        <v>106</v>
      </c>
      <c r="C140" s="15">
        <f>SUM(G140,K140)</f>
        <v>72</v>
      </c>
      <c r="D140" s="15">
        <f>SUM(H140,L140)</f>
        <v>34</v>
      </c>
      <c r="E140" s="15">
        <f>SUM(I140,M140)</f>
        <v>34</v>
      </c>
      <c r="F140" s="15">
        <f>SUM(G140:H140)</f>
        <v>91</v>
      </c>
      <c r="G140" s="9">
        <v>65</v>
      </c>
      <c r="H140" s="9">
        <v>26</v>
      </c>
      <c r="I140" s="9">
        <v>26</v>
      </c>
      <c r="J140" s="15">
        <f>SUM(K140:L140)</f>
        <v>15</v>
      </c>
      <c r="K140" s="9">
        <v>7</v>
      </c>
      <c r="L140" s="9">
        <v>8</v>
      </c>
      <c r="M140" s="9">
        <v>8</v>
      </c>
    </row>
    <row r="141" spans="1:13" s="12" customFormat="1" ht="17.25" customHeight="1">
      <c r="A141" s="38" t="s">
        <v>127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ht="17.25" customHeight="1">
      <c r="A142" s="31" t="s">
        <v>128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4" ht="17.25" customHeight="1">
      <c r="A143" s="2"/>
      <c r="B143" s="2"/>
      <c r="C143" s="2"/>
      <c r="D143" s="2"/>
    </row>
    <row r="144" spans="1:4" ht="17.25" customHeight="1">
      <c r="A144" s="2"/>
      <c r="B144" s="2"/>
      <c r="C144" s="2"/>
      <c r="D144" s="2"/>
    </row>
    <row r="145" spans="1:4" ht="17.25" customHeight="1">
      <c r="A145" s="2"/>
      <c r="B145" s="2"/>
      <c r="C145" s="2"/>
      <c r="D145" s="2"/>
    </row>
    <row r="146" spans="1:4" ht="17.25" customHeight="1">
      <c r="A146" s="2"/>
      <c r="B146" s="2"/>
      <c r="C146" s="2"/>
      <c r="D146" s="2"/>
    </row>
    <row r="147" spans="1:4" ht="17.25" customHeight="1">
      <c r="A147" s="2"/>
      <c r="B147" s="2"/>
      <c r="C147" s="2"/>
      <c r="D147" s="2"/>
    </row>
    <row r="148" spans="1:4" ht="17.25" customHeight="1">
      <c r="A148" s="2"/>
      <c r="B148" s="2"/>
      <c r="C148" s="2"/>
      <c r="D148" s="2"/>
    </row>
    <row r="149" spans="1:4" ht="17.25" customHeight="1">
      <c r="A149" s="2"/>
      <c r="B149" s="2"/>
      <c r="C149" s="2"/>
      <c r="D149" s="2"/>
    </row>
    <row r="150" spans="1:4" ht="17.25" customHeight="1">
      <c r="A150" s="2"/>
      <c r="B150" s="2"/>
      <c r="C150" s="2"/>
      <c r="D150" s="2"/>
    </row>
    <row r="151" spans="1:4" ht="17.25" customHeight="1">
      <c r="A151" s="2"/>
      <c r="B151" s="2"/>
      <c r="C151" s="2"/>
      <c r="D151" s="2"/>
    </row>
    <row r="152" spans="1:4" ht="17.25" customHeight="1">
      <c r="A152" s="2"/>
      <c r="B152" s="2"/>
      <c r="C152" s="2"/>
      <c r="D152" s="2"/>
    </row>
    <row r="153" spans="1:4" ht="17.25" customHeight="1">
      <c r="A153" s="2"/>
      <c r="B153" s="2"/>
      <c r="C153" s="2"/>
      <c r="D153" s="2"/>
    </row>
    <row r="154" spans="1:4" ht="17.25" customHeight="1">
      <c r="A154" s="2"/>
      <c r="B154" s="2"/>
      <c r="C154" s="2"/>
      <c r="D154" s="2"/>
    </row>
    <row r="155" spans="1:4" ht="17.25" customHeight="1">
      <c r="A155" s="2"/>
      <c r="B155" s="2"/>
      <c r="C155" s="2"/>
      <c r="D155" s="2"/>
    </row>
    <row r="156" spans="1:4" ht="17.25" customHeight="1">
      <c r="A156" s="2"/>
      <c r="B156" s="2"/>
      <c r="C156" s="2"/>
      <c r="D156" s="2"/>
    </row>
    <row r="157" spans="1:4" ht="17.25" customHeight="1">
      <c r="A157" s="2"/>
      <c r="B157" s="2"/>
      <c r="C157" s="2"/>
      <c r="D157" s="2"/>
    </row>
    <row r="158" spans="1:4" ht="17.25" customHeight="1">
      <c r="A158" s="2"/>
      <c r="B158" s="2"/>
      <c r="C158" s="2"/>
      <c r="D158" s="2"/>
    </row>
    <row r="159" spans="1:4" ht="17.25" customHeight="1">
      <c r="A159" s="2"/>
      <c r="B159" s="2"/>
      <c r="C159" s="2"/>
      <c r="D159" s="2"/>
    </row>
    <row r="160" spans="1:4" ht="17.25" customHeight="1">
      <c r="A160" s="2"/>
      <c r="B160" s="2"/>
      <c r="C160" s="2"/>
      <c r="D160" s="2"/>
    </row>
    <row r="161" spans="1:4" ht="17.25" customHeight="1">
      <c r="A161" s="2"/>
      <c r="B161" s="2"/>
      <c r="C161" s="2"/>
      <c r="D161" s="2"/>
    </row>
    <row r="162" spans="1:4" ht="17.25" customHeight="1">
      <c r="A162" s="2"/>
      <c r="B162" s="2"/>
      <c r="C162" s="2"/>
      <c r="D162" s="2"/>
    </row>
    <row r="163" spans="1:4" ht="17.25" customHeight="1">
      <c r="A163" s="2"/>
      <c r="B163" s="2"/>
      <c r="C163" s="2"/>
      <c r="D163" s="2"/>
    </row>
    <row r="164" spans="1:4" ht="17.25" customHeight="1">
      <c r="A164" s="2"/>
      <c r="B164" s="2"/>
      <c r="C164" s="2"/>
      <c r="D164" s="2"/>
    </row>
    <row r="165" spans="1:4" ht="17.25" customHeight="1">
      <c r="A165" s="2"/>
      <c r="B165" s="2"/>
      <c r="C165" s="2"/>
      <c r="D165" s="2"/>
    </row>
    <row r="166" spans="1:4" ht="17.25" customHeight="1">
      <c r="A166" s="2"/>
      <c r="B166" s="2"/>
      <c r="C166" s="2"/>
      <c r="D166" s="2"/>
    </row>
    <row r="167" spans="1:4" ht="17.25" customHeight="1">
      <c r="A167" s="2"/>
      <c r="B167" s="2"/>
      <c r="C167" s="2"/>
      <c r="D167" s="2"/>
    </row>
    <row r="168" spans="1:4" ht="17.25" customHeight="1">
      <c r="A168" s="2"/>
      <c r="B168" s="2"/>
      <c r="C168" s="2"/>
      <c r="D168" s="2"/>
    </row>
    <row r="169" spans="1:4" ht="17.25" customHeight="1">
      <c r="A169" s="2"/>
      <c r="B169" s="2"/>
      <c r="C169" s="2"/>
      <c r="D169" s="2"/>
    </row>
    <row r="170" spans="1:4" ht="17.25" customHeight="1">
      <c r="A170" s="2"/>
      <c r="B170" s="2"/>
      <c r="C170" s="2"/>
      <c r="D170" s="2"/>
    </row>
    <row r="171" spans="1:4" ht="17.25" customHeight="1">
      <c r="A171" s="2"/>
      <c r="B171" s="2"/>
      <c r="C171" s="2"/>
      <c r="D171" s="2"/>
    </row>
    <row r="172" spans="1:4" ht="17.25" customHeight="1">
      <c r="A172" s="2"/>
      <c r="B172" s="2"/>
      <c r="C172" s="2"/>
      <c r="D172" s="2"/>
    </row>
    <row r="173" spans="1:4" ht="17.25" customHeight="1">
      <c r="A173" s="2"/>
      <c r="B173" s="2"/>
      <c r="C173" s="2"/>
      <c r="D173" s="2"/>
    </row>
    <row r="174" spans="1:4" ht="17.25" customHeight="1">
      <c r="A174" s="2"/>
      <c r="B174" s="2"/>
      <c r="C174" s="2"/>
      <c r="D174" s="2"/>
    </row>
    <row r="175" spans="1:4" ht="17.25" customHeight="1">
      <c r="A175" s="2"/>
      <c r="B175" s="2"/>
      <c r="C175" s="2"/>
      <c r="D175" s="2"/>
    </row>
    <row r="176" spans="1:4" ht="17.25" customHeight="1">
      <c r="A176" s="2"/>
      <c r="B176" s="2"/>
      <c r="C176" s="2"/>
      <c r="D176" s="2"/>
    </row>
    <row r="177" spans="1:4" ht="17.25" customHeight="1">
      <c r="A177" s="2"/>
      <c r="B177" s="2"/>
      <c r="C177" s="2"/>
      <c r="D177" s="2"/>
    </row>
    <row r="178" spans="1:4" ht="17.25" customHeight="1">
      <c r="A178" s="2"/>
      <c r="B178" s="2"/>
      <c r="C178" s="2"/>
      <c r="D178" s="2"/>
    </row>
    <row r="179" spans="1:4" ht="17.25" customHeight="1">
      <c r="A179" s="2"/>
      <c r="B179" s="2"/>
      <c r="C179" s="2"/>
      <c r="D179" s="2"/>
    </row>
    <row r="180" spans="1:4" ht="17.25" customHeight="1">
      <c r="A180" s="2"/>
      <c r="B180" s="2"/>
      <c r="C180" s="2"/>
      <c r="D180" s="2"/>
    </row>
    <row r="181" spans="1:4" ht="17.25" customHeight="1">
      <c r="A181" s="2"/>
      <c r="B181" s="2"/>
      <c r="C181" s="2"/>
      <c r="D181" s="2"/>
    </row>
    <row r="182" spans="1:4" ht="17.25" customHeight="1">
      <c r="A182" s="2"/>
      <c r="B182" s="2"/>
      <c r="C182" s="2"/>
      <c r="D182" s="2"/>
    </row>
    <row r="183" spans="1:4" ht="17.25" customHeight="1">
      <c r="A183" s="2"/>
      <c r="B183" s="2"/>
      <c r="C183" s="2"/>
      <c r="D183" s="2"/>
    </row>
    <row r="184" spans="1:4" ht="17.25" customHeight="1">
      <c r="A184" s="2"/>
      <c r="B184" s="2"/>
      <c r="C184" s="2"/>
      <c r="D184" s="2"/>
    </row>
    <row r="185" spans="1:4" ht="17.25" customHeight="1">
      <c r="A185" s="2"/>
      <c r="B185" s="2"/>
      <c r="C185" s="2"/>
      <c r="D185" s="2"/>
    </row>
    <row r="186" spans="1:4" ht="17.25" customHeight="1">
      <c r="A186" s="2"/>
      <c r="B186" s="2"/>
      <c r="C186" s="2"/>
      <c r="D186" s="2"/>
    </row>
    <row r="187" spans="1:4" ht="17.25" customHeight="1">
      <c r="A187" s="2"/>
      <c r="B187" s="2"/>
      <c r="C187" s="2"/>
      <c r="D187" s="2"/>
    </row>
    <row r="188" spans="1:4" ht="17.25" customHeight="1">
      <c r="A188" s="2"/>
      <c r="B188" s="2"/>
      <c r="C188" s="2"/>
      <c r="D188" s="2"/>
    </row>
    <row r="189" spans="1:4" ht="17.25" customHeight="1">
      <c r="A189" s="2"/>
      <c r="B189" s="2"/>
      <c r="C189" s="2"/>
      <c r="D189" s="2"/>
    </row>
    <row r="190" spans="1:4" ht="13.5">
      <c r="A190" s="2"/>
      <c r="B190" s="2"/>
      <c r="C190" s="2"/>
      <c r="D190" s="2"/>
    </row>
    <row r="191" spans="1:4" ht="13.5">
      <c r="A191" s="2"/>
      <c r="B191" s="2"/>
      <c r="C191" s="2"/>
      <c r="D191" s="2"/>
    </row>
    <row r="192" spans="1:4" ht="13.5">
      <c r="A192" s="2"/>
      <c r="B192" s="2"/>
      <c r="C192" s="2"/>
      <c r="D192" s="2"/>
    </row>
    <row r="193" spans="1:4" ht="13.5">
      <c r="A193" s="2"/>
      <c r="B193" s="2"/>
      <c r="C193" s="2"/>
      <c r="D193" s="2"/>
    </row>
    <row r="194" spans="1:4" ht="13.5">
      <c r="A194" s="2"/>
      <c r="B194" s="2"/>
      <c r="C194" s="2"/>
      <c r="D194" s="2"/>
    </row>
    <row r="195" spans="1:4" ht="13.5">
      <c r="A195" s="2"/>
      <c r="B195" s="2"/>
      <c r="C195" s="2"/>
      <c r="D195" s="2"/>
    </row>
    <row r="196" spans="1:4" ht="13.5">
      <c r="A196" s="2"/>
      <c r="B196" s="2"/>
      <c r="C196" s="2"/>
      <c r="D196" s="2"/>
    </row>
    <row r="197" spans="1:4" ht="13.5">
      <c r="A197" s="2"/>
      <c r="B197" s="2"/>
      <c r="C197" s="2"/>
      <c r="D197" s="2"/>
    </row>
    <row r="198" spans="1:4" ht="13.5">
      <c r="A198" s="2"/>
      <c r="B198" s="2"/>
      <c r="C198" s="2"/>
      <c r="D198" s="2"/>
    </row>
    <row r="199" spans="1:4" ht="13.5">
      <c r="A199" s="2"/>
      <c r="B199" s="2"/>
      <c r="C199" s="2"/>
      <c r="D199" s="2"/>
    </row>
    <row r="200" spans="1:4" ht="13.5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  <row r="247" spans="1:4" ht="13.5">
      <c r="A247" s="2"/>
      <c r="B247" s="2"/>
      <c r="C247" s="2"/>
      <c r="D247" s="2"/>
    </row>
    <row r="248" spans="1:4" ht="13.5">
      <c r="A248" s="2"/>
      <c r="B248" s="2"/>
      <c r="C248" s="2"/>
      <c r="D248" s="2"/>
    </row>
    <row r="249" spans="1:4" ht="13.5">
      <c r="A249" s="2"/>
      <c r="B249" s="2"/>
      <c r="C249" s="2"/>
      <c r="D249" s="2"/>
    </row>
    <row r="250" spans="1:4" ht="13.5">
      <c r="A250" s="2"/>
      <c r="B250" s="2"/>
      <c r="C250" s="2"/>
      <c r="D250" s="2"/>
    </row>
    <row r="251" spans="1:4" ht="13.5">
      <c r="A251" s="2"/>
      <c r="B251" s="2"/>
      <c r="C251" s="2"/>
      <c r="D251" s="2"/>
    </row>
    <row r="252" spans="1:4" ht="13.5">
      <c r="A252" s="2"/>
      <c r="B252" s="2"/>
      <c r="C252" s="2"/>
      <c r="D252" s="2"/>
    </row>
    <row r="253" spans="1:4" ht="13.5">
      <c r="A253" s="2"/>
      <c r="B253" s="2"/>
      <c r="C253" s="2"/>
      <c r="D253" s="2"/>
    </row>
    <row r="254" spans="1:4" ht="13.5">
      <c r="A254" s="2"/>
      <c r="B254" s="2"/>
      <c r="C254" s="2"/>
      <c r="D254" s="2"/>
    </row>
    <row r="255" spans="1:4" ht="13.5">
      <c r="A255" s="2"/>
      <c r="B255" s="2"/>
      <c r="C255" s="2"/>
      <c r="D255" s="2"/>
    </row>
    <row r="256" spans="1:4" ht="13.5">
      <c r="A256" s="2"/>
      <c r="B256" s="2"/>
      <c r="C256" s="2"/>
      <c r="D256" s="2"/>
    </row>
    <row r="257" spans="1:4" ht="13.5">
      <c r="A257" s="2"/>
      <c r="B257" s="2"/>
      <c r="C257" s="2"/>
      <c r="D257" s="2"/>
    </row>
    <row r="258" spans="1:4" ht="13.5">
      <c r="A258" s="2"/>
      <c r="B258" s="2"/>
      <c r="C258" s="2"/>
      <c r="D258" s="2"/>
    </row>
    <row r="259" spans="1:4" ht="13.5">
      <c r="A259" s="2"/>
      <c r="B259" s="2"/>
      <c r="C259" s="2"/>
      <c r="D259" s="2"/>
    </row>
    <row r="260" spans="1:4" ht="13.5">
      <c r="A260" s="2"/>
      <c r="B260" s="2"/>
      <c r="C260" s="2"/>
      <c r="D260" s="2"/>
    </row>
    <row r="261" spans="1:4" ht="13.5">
      <c r="A261" s="2"/>
      <c r="B261" s="2"/>
      <c r="C261" s="2"/>
      <c r="D261" s="2"/>
    </row>
    <row r="262" spans="1:4" ht="13.5">
      <c r="A262" s="2"/>
      <c r="B262" s="2"/>
      <c r="C262" s="2"/>
      <c r="D262" s="2"/>
    </row>
    <row r="263" spans="1:4" ht="13.5">
      <c r="A263" s="2"/>
      <c r="B263" s="2"/>
      <c r="C263" s="2"/>
      <c r="D263" s="2"/>
    </row>
    <row r="264" spans="1:4" ht="13.5">
      <c r="A264" s="2"/>
      <c r="B264" s="2"/>
      <c r="C264" s="2"/>
      <c r="D264" s="2"/>
    </row>
    <row r="265" spans="1:4" ht="13.5">
      <c r="A265" s="2"/>
      <c r="B265" s="2"/>
      <c r="C265" s="2"/>
      <c r="D265" s="2"/>
    </row>
    <row r="266" spans="1:4" ht="13.5">
      <c r="A266" s="2"/>
      <c r="B266" s="2"/>
      <c r="C266" s="2"/>
      <c r="D266" s="2"/>
    </row>
    <row r="267" spans="1:4" ht="13.5">
      <c r="A267" s="2"/>
      <c r="B267" s="2"/>
      <c r="C267" s="2"/>
      <c r="D267" s="2"/>
    </row>
  </sheetData>
  <sheetProtection formatCells="0" formatColumns="0" formatRows="0" insertColumns="0" insertRows="0"/>
  <mergeCells count="31">
    <mergeCell ref="B125:M125"/>
    <mergeCell ref="B139:M139"/>
    <mergeCell ref="B49:M49"/>
    <mergeCell ref="B47:M47"/>
    <mergeCell ref="B90:E90"/>
    <mergeCell ref="F90:I90"/>
    <mergeCell ref="B108:M108"/>
    <mergeCell ref="B123:M123"/>
    <mergeCell ref="A142:M142"/>
    <mergeCell ref="B137:M137"/>
    <mergeCell ref="B45:M45"/>
    <mergeCell ref="B43:M43"/>
    <mergeCell ref="J90:M90"/>
    <mergeCell ref="B54:M54"/>
    <mergeCell ref="A90:A91"/>
    <mergeCell ref="B59:M59"/>
    <mergeCell ref="B89:M89"/>
    <mergeCell ref="A141:M141"/>
    <mergeCell ref="A2:M2"/>
    <mergeCell ref="F3:I3"/>
    <mergeCell ref="J3:M3"/>
    <mergeCell ref="A1:M1"/>
    <mergeCell ref="A3:A4"/>
    <mergeCell ref="B3:E3"/>
    <mergeCell ref="B10:M10"/>
    <mergeCell ref="F40:I40"/>
    <mergeCell ref="J40:M40"/>
    <mergeCell ref="B40:E40"/>
    <mergeCell ref="A40:A41"/>
    <mergeCell ref="B12:M12"/>
    <mergeCell ref="B39:M39"/>
  </mergeCells>
  <printOptions horizontalCentered="1"/>
  <pageMargins left="0.7874015748031497" right="0.7874015748031497" top="0.7874015748031497" bottom="0.7874015748031497" header="0.5118110236220472" footer="0.5118110236220472"/>
  <pageSetup firstPageNumber="60" useFirstPageNumber="1" horizontalDpi="240" verticalDpi="240" orientation="portrait" paperSize="9" scale="83" r:id="rId1"/>
  <headerFooter scaleWithDoc="0" alignWithMargins="0">
    <oddFooter>&amp;C&amp;P</oddFooter>
  </headerFooter>
  <rowBreaks count="2" manualBreakCount="2">
    <brk id="39" max="255" man="1"/>
    <brk id="89" max="255" man="1"/>
  </rowBreaks>
  <ignoredErrors>
    <ignoredError sqref="G92:I92 F94:J96 F124:J124 G126:J136 F128:F136 F138:J138 F140:J140 F5:J5 F8:J8 F13:J36 F44 F46:J46 F48:J48 F51:J53 F56:J58 G61:J61 F64:F88 G69:J69 G68:I68 F7:G7 J7 F38 F37 H37:J37 J38 G64:J66 G62 J62 G63 J63 G67 G71:J78 G70 J70 G81:J81 G79 J79 G80 J80 G83:J84 G82 J82 G86:J86 G85 J85 G88:J88 G87 J87" formulaRange="1"/>
    <ignoredError sqref="B97:K97 B108:M109 B99:E107 B110:E122 K111:M115 B98:G98 J98:K98 K119:M122 K110 K117:M117 K116" formula="1"/>
    <ignoredError sqref="F99:K99 F102:M102 F101 F110:J122 F6:J6 F100:J100 F104:K104 F103:J103 F106:M107 F105:J105 G101:M101 J67:J68" formula="1" formulaRange="1"/>
    <ignoredError sqref="G101:M101" formula="1" formulaRange="1" unlockedFormula="1"/>
    <ignoredError sqref="J67:J6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2014-04-23T02:50:45Z</cp:lastPrinted>
  <dcterms:created xsi:type="dcterms:W3CDTF">2000-03-23T01:22:03Z</dcterms:created>
  <dcterms:modified xsi:type="dcterms:W3CDTF">2015-01-28T04:54:21Z</dcterms:modified>
  <cp:category/>
  <cp:version/>
  <cp:contentType/>
  <cp:contentStatus/>
</cp:coreProperties>
</file>