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372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<sst xmlns="http://schemas.openxmlformats.org/spreadsheetml/2006/main" count="51" uniqueCount="24">
  <si>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介護サービス</t>
  </si>
  <si>
    <t>計</t>
  </si>
  <si>
    <t>施設サービス費</t>
  </si>
  <si>
    <t>福祉用具購入費</t>
  </si>
  <si>
    <t>住宅改修費</t>
  </si>
  <si>
    <t>高額サービス費</t>
  </si>
  <si>
    <t>合　　　　　　　　計</t>
  </si>
  <si>
    <t>23　介護保険給付状況</t>
  </si>
  <si>
    <t>区　　分　　／　　年　　度</t>
  </si>
  <si>
    <t>件数</t>
  </si>
  <si>
    <t>支給額</t>
  </si>
  <si>
    <t>（単位：件、円）</t>
  </si>
  <si>
    <t>居宅サービス費　　　            　（居宅サービス                         計画費を除く）</t>
  </si>
  <si>
    <t>予防サービス</t>
  </si>
  <si>
    <t>特定入所者                              サービス費</t>
  </si>
  <si>
    <t>地域密着型                           サービス</t>
  </si>
  <si>
    <t>平成24年度</t>
  </si>
  <si>
    <t>居宅サービス計画費           （居宅介護支援費）</t>
  </si>
  <si>
    <t>平成25年度</t>
  </si>
  <si>
    <t>高額医療合算　　　　　　サービス費</t>
  </si>
  <si>
    <t>介護サービス費　　　　　　　　　　　　　　（高額サービス費を含む）</t>
  </si>
  <si>
    <t>予防サービス費　　　　　　　　　　　　　　（高額サービス費を含む）</t>
  </si>
  <si>
    <t>平成26年度</t>
  </si>
  <si>
    <t>（資料）福祉保健部長寿支援室介護保険課調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</si>
</sst>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176" fontId="39" fillId="33" borderId="10" xfId="0" applyNumberFormat="1" applyFont="1" applyFill="1" applyBorder="1" applyAlignment="1" applyProtection="1">
      <alignment vertical="center" shrinkToFit="1"/>
      <protection locked="0"/>
    </xf>
    <xf numFmtId="176" fontId="39" fillId="0" borderId="10" xfId="0" applyNumberFormat="1" applyFont="1" applyFill="1" applyBorder="1" applyAlignment="1" applyProtection="1">
      <alignment vertical="center" shrinkToFit="1"/>
      <protection locked="0"/>
    </xf>
    <xf numFmtId="176" fontId="39" fillId="33" borderId="10" xfId="0" applyNumberFormat="1" applyFont="1" applyFill="1" applyBorder="1" applyAlignment="1" applyProtection="1">
      <alignment vertical="center" shrinkToFit="1"/>
      <protection/>
    </xf>
    <xf numFmtId="176" fontId="39" fillId="0" borderId="10" xfId="0" applyNumberFormat="1" applyFont="1" applyFill="1" applyBorder="1" applyAlignment="1" applyProtection="1">
      <alignment vertical="center" shrinkToFit="1"/>
      <protection/>
    </xf>
    <xf numFmtId="176" fontId="39" fillId="0" borderId="10" xfId="0" applyNumberFormat="1" applyFont="1" applyBorder="1" applyAlignment="1" applyProtection="1">
      <alignment vertical="center" shrinkToFit="1"/>
      <protection locked="0"/>
    </xf>
    <xf numFmtId="0" fontId="39" fillId="0" borderId="11" xfId="0" applyFont="1" applyBorder="1" applyAlignment="1" applyProtection="1">
      <alignment vertical="center"/>
      <protection locked="0"/>
    </xf>
    <xf numFmtId="0" fontId="39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right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 shrinkToFit="1"/>
      <protection locked="0"/>
    </xf>
    <xf numFmtId="0" fontId="39" fillId="0" borderId="19" xfId="0" applyFont="1" applyBorder="1" applyAlignment="1" applyProtection="1">
      <alignment horizontal="center" vertical="center" shrinkToFit="1"/>
      <protection locked="0"/>
    </xf>
    <xf numFmtId="0" fontId="39" fillId="0" borderId="20" xfId="0" applyFont="1" applyBorder="1" applyAlignment="1" applyProtection="1">
      <alignment horizontal="center" vertical="center" wrapText="1" shrinkToFit="1"/>
      <protection locked="0"/>
    </xf>
    <xf numFmtId="0" fontId="39" fillId="0" borderId="21" xfId="0" applyFont="1" applyBorder="1" applyAlignment="1" applyProtection="1">
      <alignment horizontal="center" vertical="center" wrapText="1" shrinkToFit="1"/>
      <protection locked="0"/>
    </xf>
    <xf numFmtId="0" fontId="39" fillId="0" borderId="12" xfId="0" applyFont="1" applyBorder="1" applyAlignment="1" applyProtection="1">
      <alignment horizontal="center" vertical="center" wrapText="1" shrinkToFit="1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20" xfId="0" applyFont="1" applyBorder="1" applyAlignment="1" applyProtection="1">
      <alignment horizontal="center" vertical="center" wrapText="1"/>
      <protection locked="0"/>
    </xf>
    <xf numFmtId="0" fontId="39" fillId="0" borderId="21" xfId="0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 shrinkToFit="1"/>
      <protection locked="0"/>
    </xf>
    <xf numFmtId="0" fontId="40" fillId="0" borderId="16" xfId="0" applyFont="1" applyBorder="1" applyAlignment="1" applyProtection="1">
      <alignment horizontal="center" vertical="center" shrinkToFit="1"/>
      <protection locked="0"/>
    </xf>
    <xf numFmtId="0" fontId="39" fillId="0" borderId="20" xfId="0" applyFont="1" applyBorder="1" applyAlignment="1" applyProtection="1">
      <alignment horizontal="center" vertical="center" shrinkToFit="1"/>
      <protection locked="0"/>
    </xf>
    <xf numFmtId="0" fontId="39" fillId="0" borderId="21" xfId="0" applyFont="1" applyBorder="1" applyAlignment="1" applyProtection="1">
      <alignment horizontal="center" vertical="center" shrinkToFit="1"/>
      <protection locked="0"/>
    </xf>
    <xf numFmtId="0" fontId="39" fillId="0" borderId="12" xfId="0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3"/>
  <sheetViews>
    <sheetView tabSelected="1" view="pageBreakPreview" zoomScaleSheetLayoutView="100" workbookViewId="0" topLeftCell="A1">
      <selection activeCell="A34" sqref="A34:IV60"/>
    </sheetView>
  </sheetViews>
  <sheetFormatPr defaultColWidth="9.00390625" defaultRowHeight="17.25" customHeight="1"/>
  <cols>
    <col min="1" max="1" width="20.375" style="1" customWidth="1"/>
    <col min="2" max="2" width="13.625" style="1" customWidth="1"/>
    <col min="3" max="8" width="12.75390625" style="1" customWidth="1"/>
    <col min="9" max="16384" width="9.00390625" style="1" customWidth="1"/>
  </cols>
  <sheetData>
    <row r="1" spans="1:8" ht="17.25" customHeight="1">
      <c r="A1" s="11" t="s">
        <v>7</v>
      </c>
      <c r="B1" s="11"/>
      <c r="C1" s="8"/>
      <c r="D1" s="8"/>
      <c r="E1" s="8"/>
      <c r="F1" s="8"/>
      <c r="G1" s="12" t="s">
        <v>11</v>
      </c>
      <c r="H1" s="12"/>
    </row>
    <row r="2" spans="1:8" ht="17.25" customHeight="1">
      <c r="A2" s="13" t="s">
        <v>8</v>
      </c>
      <c r="B2" s="14"/>
      <c r="C2" s="17" t="s">
        <v>16</v>
      </c>
      <c r="D2" s="18"/>
      <c r="E2" s="17" t="s">
        <v>18</v>
      </c>
      <c r="F2" s="18"/>
      <c r="G2" s="17" t="s">
        <v>22</v>
      </c>
      <c r="H2" s="18"/>
    </row>
    <row r="3" spans="1:8" ht="17.25" customHeight="1">
      <c r="A3" s="15"/>
      <c r="B3" s="16"/>
      <c r="C3" s="9" t="s">
        <v>9</v>
      </c>
      <c r="D3" s="9" t="s">
        <v>10</v>
      </c>
      <c r="E3" s="9" t="s">
        <v>9</v>
      </c>
      <c r="F3" s="9" t="s">
        <v>10</v>
      </c>
      <c r="G3" s="9" t="s">
        <v>9</v>
      </c>
      <c r="H3" s="9" t="s">
        <v>10</v>
      </c>
    </row>
    <row r="4" spans="1:8" ht="17.25" customHeight="1">
      <c r="A4" s="19" t="s">
        <v>12</v>
      </c>
      <c r="B4" s="2" t="s">
        <v>0</v>
      </c>
      <c r="C4" s="3">
        <v>118878</v>
      </c>
      <c r="D4" s="3">
        <v>7099149300</v>
      </c>
      <c r="E4" s="3">
        <v>125675</v>
      </c>
      <c r="F4" s="3">
        <v>7548770068</v>
      </c>
      <c r="G4" s="3">
        <v>133632</v>
      </c>
      <c r="H4" s="4">
        <v>7954692899</v>
      </c>
    </row>
    <row r="5" spans="1:8" ht="17.25" customHeight="1">
      <c r="A5" s="20"/>
      <c r="B5" s="2" t="s">
        <v>13</v>
      </c>
      <c r="C5" s="3">
        <v>21756</v>
      </c>
      <c r="D5" s="3">
        <v>521674042</v>
      </c>
      <c r="E5" s="3">
        <v>23173</v>
      </c>
      <c r="F5" s="3">
        <v>556357906</v>
      </c>
      <c r="G5" s="3">
        <v>23682</v>
      </c>
      <c r="H5" s="4">
        <v>567247666</v>
      </c>
    </row>
    <row r="6" spans="1:8" ht="17.25" customHeight="1">
      <c r="A6" s="21"/>
      <c r="B6" s="2" t="s">
        <v>1</v>
      </c>
      <c r="C6" s="5">
        <v>140634</v>
      </c>
      <c r="D6" s="5">
        <v>7620823342</v>
      </c>
      <c r="E6" s="5">
        <v>148848</v>
      </c>
      <c r="F6" s="5">
        <v>8105127974</v>
      </c>
      <c r="G6" s="5">
        <f>SUM(G4:G5)</f>
        <v>157314</v>
      </c>
      <c r="H6" s="6">
        <f>SUM(H4:H5)</f>
        <v>8521940565</v>
      </c>
    </row>
    <row r="7" spans="1:8" ht="17.25" customHeight="1">
      <c r="A7" s="19" t="s">
        <v>15</v>
      </c>
      <c r="B7" s="2" t="s">
        <v>0</v>
      </c>
      <c r="C7" s="3">
        <v>8269</v>
      </c>
      <c r="D7" s="3">
        <v>1775012565</v>
      </c>
      <c r="E7" s="3">
        <v>9001</v>
      </c>
      <c r="F7" s="3">
        <v>1925668526</v>
      </c>
      <c r="G7" s="3">
        <v>10025</v>
      </c>
      <c r="H7" s="4">
        <v>2176309436</v>
      </c>
    </row>
    <row r="8" spans="1:8" ht="17.25" customHeight="1">
      <c r="A8" s="20"/>
      <c r="B8" s="2" t="s">
        <v>13</v>
      </c>
      <c r="C8" s="3">
        <v>51</v>
      </c>
      <c r="D8" s="3">
        <v>3686701</v>
      </c>
      <c r="E8" s="3">
        <v>108</v>
      </c>
      <c r="F8" s="3">
        <v>7419271</v>
      </c>
      <c r="G8" s="3">
        <v>99</v>
      </c>
      <c r="H8" s="4">
        <v>6893996</v>
      </c>
    </row>
    <row r="9" spans="1:8" ht="17.25" customHeight="1">
      <c r="A9" s="21"/>
      <c r="B9" s="2" t="s">
        <v>1</v>
      </c>
      <c r="C9" s="5">
        <v>8320</v>
      </c>
      <c r="D9" s="5">
        <v>1778699266</v>
      </c>
      <c r="E9" s="5">
        <v>9109</v>
      </c>
      <c r="F9" s="5">
        <v>1933087797</v>
      </c>
      <c r="G9" s="5">
        <f>SUM(G7:G8)</f>
        <v>10124</v>
      </c>
      <c r="H9" s="6">
        <f>SUM(H7:H8)</f>
        <v>2183203432</v>
      </c>
    </row>
    <row r="10" spans="1:8" ht="17.25" customHeight="1">
      <c r="A10" s="29" t="s">
        <v>2</v>
      </c>
      <c r="B10" s="2" t="s">
        <v>0</v>
      </c>
      <c r="C10" s="3">
        <v>15208</v>
      </c>
      <c r="D10" s="3">
        <v>3890261627</v>
      </c>
      <c r="E10" s="3">
        <v>14994</v>
      </c>
      <c r="F10" s="3">
        <v>3843429242</v>
      </c>
      <c r="G10" s="3">
        <v>14715</v>
      </c>
      <c r="H10" s="4">
        <v>3785960176</v>
      </c>
    </row>
    <row r="11" spans="1:8" ht="17.25" customHeight="1">
      <c r="A11" s="30"/>
      <c r="B11" s="2" t="s">
        <v>1</v>
      </c>
      <c r="C11" s="5">
        <v>15208</v>
      </c>
      <c r="D11" s="5">
        <v>3890261627</v>
      </c>
      <c r="E11" s="5">
        <v>14994</v>
      </c>
      <c r="F11" s="5">
        <v>3843429242</v>
      </c>
      <c r="G11" s="5">
        <f>SUM(G10:G10)</f>
        <v>14715</v>
      </c>
      <c r="H11" s="6">
        <f>SUM(H10:H10)</f>
        <v>3785960176</v>
      </c>
    </row>
    <row r="12" spans="1:8" ht="17.25" customHeight="1">
      <c r="A12" s="31" t="s">
        <v>3</v>
      </c>
      <c r="B12" s="2" t="s">
        <v>0</v>
      </c>
      <c r="C12" s="3">
        <v>615</v>
      </c>
      <c r="D12" s="3">
        <v>15094575</v>
      </c>
      <c r="E12" s="3">
        <v>661</v>
      </c>
      <c r="F12" s="3">
        <v>17195467</v>
      </c>
      <c r="G12" s="3">
        <v>623</v>
      </c>
      <c r="H12" s="4">
        <v>15573118</v>
      </c>
    </row>
    <row r="13" spans="1:8" ht="17.25" customHeight="1">
      <c r="A13" s="32"/>
      <c r="B13" s="2" t="s">
        <v>13</v>
      </c>
      <c r="C13" s="3">
        <v>150</v>
      </c>
      <c r="D13" s="3">
        <v>2905561</v>
      </c>
      <c r="E13" s="3">
        <v>155</v>
      </c>
      <c r="F13" s="3">
        <v>3405323</v>
      </c>
      <c r="G13" s="3">
        <v>156</v>
      </c>
      <c r="H13" s="4">
        <v>3557688</v>
      </c>
    </row>
    <row r="14" spans="1:8" ht="17.25" customHeight="1">
      <c r="A14" s="33"/>
      <c r="B14" s="2" t="s">
        <v>1</v>
      </c>
      <c r="C14" s="5">
        <v>765</v>
      </c>
      <c r="D14" s="5">
        <v>18000136</v>
      </c>
      <c r="E14" s="5">
        <v>816</v>
      </c>
      <c r="F14" s="5">
        <v>20600790</v>
      </c>
      <c r="G14" s="5">
        <f>SUM(G12:G13)</f>
        <v>779</v>
      </c>
      <c r="H14" s="6">
        <f>SUM(H12:H13)</f>
        <v>19130806</v>
      </c>
    </row>
    <row r="15" spans="1:8" ht="17.25" customHeight="1">
      <c r="A15" s="31" t="s">
        <v>4</v>
      </c>
      <c r="B15" s="2" t="s">
        <v>0</v>
      </c>
      <c r="C15" s="3">
        <v>504</v>
      </c>
      <c r="D15" s="3">
        <v>41696837</v>
      </c>
      <c r="E15" s="3">
        <v>431</v>
      </c>
      <c r="F15" s="3">
        <v>37645972</v>
      </c>
      <c r="G15" s="3">
        <v>517</v>
      </c>
      <c r="H15" s="4">
        <v>40976564</v>
      </c>
    </row>
    <row r="16" spans="1:8" ht="17.25" customHeight="1">
      <c r="A16" s="32"/>
      <c r="B16" s="2" t="s">
        <v>13</v>
      </c>
      <c r="C16" s="3">
        <v>148</v>
      </c>
      <c r="D16" s="3">
        <v>13584062</v>
      </c>
      <c r="E16" s="3">
        <v>163</v>
      </c>
      <c r="F16" s="3">
        <v>14126096</v>
      </c>
      <c r="G16" s="3">
        <v>167</v>
      </c>
      <c r="H16" s="4">
        <v>13503714</v>
      </c>
    </row>
    <row r="17" spans="1:8" ht="17.25" customHeight="1">
      <c r="A17" s="33"/>
      <c r="B17" s="2" t="s">
        <v>1</v>
      </c>
      <c r="C17" s="5">
        <v>652</v>
      </c>
      <c r="D17" s="5">
        <v>55280899</v>
      </c>
      <c r="E17" s="5">
        <v>594</v>
      </c>
      <c r="F17" s="5">
        <v>51772068</v>
      </c>
      <c r="G17" s="5">
        <f>SUM(G15:G16)</f>
        <v>684</v>
      </c>
      <c r="H17" s="6">
        <f>SUM(H15:H16)</f>
        <v>54480278</v>
      </c>
    </row>
    <row r="18" spans="1:8" ht="17.25" customHeight="1">
      <c r="A18" s="31" t="s">
        <v>5</v>
      </c>
      <c r="B18" s="2" t="s">
        <v>0</v>
      </c>
      <c r="C18" s="3">
        <v>28892</v>
      </c>
      <c r="D18" s="3">
        <v>281737348</v>
      </c>
      <c r="E18" s="3">
        <v>30421</v>
      </c>
      <c r="F18" s="3">
        <v>296924968</v>
      </c>
      <c r="G18" s="3">
        <v>31712</v>
      </c>
      <c r="H18" s="4">
        <v>309997709</v>
      </c>
    </row>
    <row r="19" spans="1:8" ht="17.25" customHeight="1">
      <c r="A19" s="32"/>
      <c r="B19" s="2" t="s">
        <v>13</v>
      </c>
      <c r="C19" s="3">
        <v>230</v>
      </c>
      <c r="D19" s="3">
        <v>281047</v>
      </c>
      <c r="E19" s="3">
        <v>232</v>
      </c>
      <c r="F19" s="3">
        <v>204161</v>
      </c>
      <c r="G19" s="3">
        <v>187</v>
      </c>
      <c r="H19" s="4">
        <v>211657</v>
      </c>
    </row>
    <row r="20" spans="1:8" ht="17.25" customHeight="1">
      <c r="A20" s="33"/>
      <c r="B20" s="2" t="s">
        <v>1</v>
      </c>
      <c r="C20" s="5">
        <v>29122</v>
      </c>
      <c r="D20" s="5">
        <v>282018395</v>
      </c>
      <c r="E20" s="5">
        <v>30653</v>
      </c>
      <c r="F20" s="5">
        <v>297129129</v>
      </c>
      <c r="G20" s="5">
        <f>SUM(G18:G19)</f>
        <v>31899</v>
      </c>
      <c r="H20" s="6">
        <f>SUM(H18:H19)</f>
        <v>310209366</v>
      </c>
    </row>
    <row r="21" spans="1:8" ht="17.25" customHeight="1">
      <c r="A21" s="24" t="s">
        <v>19</v>
      </c>
      <c r="B21" s="2" t="s">
        <v>0</v>
      </c>
      <c r="C21" s="3">
        <v>1234</v>
      </c>
      <c r="D21" s="3">
        <v>32363614</v>
      </c>
      <c r="E21" s="3">
        <v>1532</v>
      </c>
      <c r="F21" s="3">
        <v>39997666</v>
      </c>
      <c r="G21" s="3">
        <v>1465</v>
      </c>
      <c r="H21" s="4">
        <v>40342945</v>
      </c>
    </row>
    <row r="22" spans="1:8" ht="17.25" customHeight="1">
      <c r="A22" s="25"/>
      <c r="B22" s="2" t="s">
        <v>13</v>
      </c>
      <c r="C22" s="3">
        <v>19</v>
      </c>
      <c r="D22" s="3">
        <v>111164</v>
      </c>
      <c r="E22" s="3">
        <v>22</v>
      </c>
      <c r="F22" s="3">
        <v>100071</v>
      </c>
      <c r="G22" s="3">
        <v>29</v>
      </c>
      <c r="H22" s="4">
        <v>258496</v>
      </c>
    </row>
    <row r="23" spans="1:8" ht="17.25" customHeight="1">
      <c r="A23" s="26"/>
      <c r="B23" s="2" t="s">
        <v>1</v>
      </c>
      <c r="C23" s="5">
        <v>1253</v>
      </c>
      <c r="D23" s="5">
        <v>32474778</v>
      </c>
      <c r="E23" s="5">
        <v>1554</v>
      </c>
      <c r="F23" s="5">
        <v>40097737</v>
      </c>
      <c r="G23" s="5">
        <f>SUM(G21:G22)</f>
        <v>1494</v>
      </c>
      <c r="H23" s="6">
        <f>SUM(H21:H22)</f>
        <v>40601441</v>
      </c>
    </row>
    <row r="24" spans="1:8" ht="17.25" customHeight="1">
      <c r="A24" s="24" t="s">
        <v>17</v>
      </c>
      <c r="B24" s="2" t="s">
        <v>0</v>
      </c>
      <c r="C24" s="3">
        <v>55886</v>
      </c>
      <c r="D24" s="3">
        <v>751469658</v>
      </c>
      <c r="E24" s="3">
        <v>58717</v>
      </c>
      <c r="F24" s="3">
        <v>790092205</v>
      </c>
      <c r="G24" s="3">
        <v>61737</v>
      </c>
      <c r="H24" s="4">
        <v>832935344</v>
      </c>
    </row>
    <row r="25" spans="1:8" ht="17.25" customHeight="1">
      <c r="A25" s="25"/>
      <c r="B25" s="2" t="s">
        <v>13</v>
      </c>
      <c r="C25" s="3">
        <v>16283</v>
      </c>
      <c r="D25" s="3">
        <v>70621635</v>
      </c>
      <c r="E25" s="3">
        <v>17120</v>
      </c>
      <c r="F25" s="3">
        <v>74208415</v>
      </c>
      <c r="G25" s="3">
        <v>17062</v>
      </c>
      <c r="H25" s="4">
        <v>74156732</v>
      </c>
    </row>
    <row r="26" spans="1:8" ht="17.25" customHeight="1">
      <c r="A26" s="26"/>
      <c r="B26" s="2" t="s">
        <v>1</v>
      </c>
      <c r="C26" s="5">
        <v>72169</v>
      </c>
      <c r="D26" s="5">
        <v>822091293</v>
      </c>
      <c r="E26" s="5">
        <v>75837</v>
      </c>
      <c r="F26" s="5">
        <v>864300620</v>
      </c>
      <c r="G26" s="5">
        <f>SUM(G24:G25)</f>
        <v>78799</v>
      </c>
      <c r="H26" s="6">
        <f>SUM(H24:H25)</f>
        <v>907092076</v>
      </c>
    </row>
    <row r="27" spans="1:8" ht="17.25" customHeight="1">
      <c r="A27" s="24" t="s">
        <v>14</v>
      </c>
      <c r="B27" s="2" t="s">
        <v>0</v>
      </c>
      <c r="C27" s="3">
        <v>19229</v>
      </c>
      <c r="D27" s="3">
        <v>631284806</v>
      </c>
      <c r="E27" s="3">
        <v>19860</v>
      </c>
      <c r="F27" s="3">
        <v>672666482</v>
      </c>
      <c r="G27" s="3">
        <v>20532</v>
      </c>
      <c r="H27" s="4">
        <v>701156788</v>
      </c>
    </row>
    <row r="28" spans="1:8" ht="17.25" customHeight="1">
      <c r="A28" s="25"/>
      <c r="B28" s="2" t="s">
        <v>13</v>
      </c>
      <c r="C28" s="3">
        <v>39</v>
      </c>
      <c r="D28" s="3">
        <v>281766</v>
      </c>
      <c r="E28" s="3">
        <v>45</v>
      </c>
      <c r="F28" s="3">
        <v>351350</v>
      </c>
      <c r="G28" s="3">
        <v>41</v>
      </c>
      <c r="H28" s="4">
        <v>345850</v>
      </c>
    </row>
    <row r="29" spans="1:8" ht="17.25" customHeight="1">
      <c r="A29" s="26"/>
      <c r="B29" s="2" t="s">
        <v>1</v>
      </c>
      <c r="C29" s="5">
        <v>19268</v>
      </c>
      <c r="D29" s="5">
        <v>631566572</v>
      </c>
      <c r="E29" s="5">
        <v>19905</v>
      </c>
      <c r="F29" s="5">
        <v>673017832</v>
      </c>
      <c r="G29" s="5">
        <f>SUM(G27:G28)</f>
        <v>20573</v>
      </c>
      <c r="H29" s="6">
        <f>SUM(H27:H28)</f>
        <v>701502638</v>
      </c>
    </row>
    <row r="30" spans="1:8" ht="28.5" customHeight="1">
      <c r="A30" s="22" t="s">
        <v>20</v>
      </c>
      <c r="B30" s="23"/>
      <c r="C30" s="7">
        <v>248715</v>
      </c>
      <c r="D30" s="7">
        <v>14518070330</v>
      </c>
      <c r="E30" s="7">
        <v>261292</v>
      </c>
      <c r="F30" s="7">
        <v>15172390596</v>
      </c>
      <c r="G30" s="7">
        <f>G7+G10+G12+G15+G18+G21+G24+G27+G4</f>
        <v>274958</v>
      </c>
      <c r="H30" s="4">
        <f>H7+H10+H12+H15+H18+H21+H24+H27+H4</f>
        <v>15857944979</v>
      </c>
    </row>
    <row r="31" spans="1:8" ht="28.5" customHeight="1">
      <c r="A31" s="22" t="s">
        <v>21</v>
      </c>
      <c r="B31" s="23"/>
      <c r="C31" s="7">
        <v>38676</v>
      </c>
      <c r="D31" s="7">
        <v>613145978</v>
      </c>
      <c r="E31" s="7">
        <v>41018</v>
      </c>
      <c r="F31" s="7">
        <v>656172593</v>
      </c>
      <c r="G31" s="7">
        <f>G8++G13+G16+G19+G22+G25+G28+G5</f>
        <v>41423</v>
      </c>
      <c r="H31" s="4">
        <f>H8++H13+H16+H19+H22+H25+H28+H5</f>
        <v>666175799</v>
      </c>
    </row>
    <row r="32" spans="1:8" ht="17.25" customHeight="1">
      <c r="A32" s="27" t="s">
        <v>6</v>
      </c>
      <c r="B32" s="28"/>
      <c r="C32" s="5">
        <v>287391</v>
      </c>
      <c r="D32" s="5">
        <v>15131216308</v>
      </c>
      <c r="E32" s="5">
        <v>302310</v>
      </c>
      <c r="F32" s="5">
        <v>15828563189</v>
      </c>
      <c r="G32" s="5">
        <f>SUM(G30:G31)</f>
        <v>316381</v>
      </c>
      <c r="H32" s="5">
        <f>SUM(H30:H31)</f>
        <v>16524120778</v>
      </c>
    </row>
    <row r="33" spans="1:8" ht="17.25" customHeight="1">
      <c r="A33" s="10" t="s">
        <v>23</v>
      </c>
      <c r="B33" s="10"/>
      <c r="C33" s="10"/>
      <c r="D33" s="10"/>
      <c r="E33" s="10"/>
      <c r="F33" s="10"/>
      <c r="G33" s="10"/>
      <c r="H33" s="10"/>
    </row>
    <row r="35" ht="28.5" customHeight="1"/>
    <row r="36" ht="28.5" customHeight="1"/>
  </sheetData>
  <sheetProtection formatCells="0" formatColumns="0" formatRows="0" insertColumns="0" insertRows="0"/>
  <mergeCells count="19">
    <mergeCell ref="A27:A29"/>
    <mergeCell ref="A32:B32"/>
    <mergeCell ref="A10:A11"/>
    <mergeCell ref="A12:A14"/>
    <mergeCell ref="A15:A17"/>
    <mergeCell ref="A18:A20"/>
    <mergeCell ref="A21:A23"/>
    <mergeCell ref="A24:A26"/>
    <mergeCell ref="G2:H2"/>
    <mergeCell ref="A7:A9"/>
    <mergeCell ref="A4:A6"/>
    <mergeCell ref="A30:B30"/>
    <mergeCell ref="A31:B31"/>
    <mergeCell ref="A1:B1"/>
    <mergeCell ref="G1:H1"/>
    <mergeCell ref="A2:B3"/>
    <mergeCell ref="C2:D2"/>
    <mergeCell ref="E2:F2"/>
    <mergeCell ref="A33:H33"/>
  </mergeCells>
  <conditionalFormatting sqref="G6:H6 G9:H9 G11:H11 G14:H14 G17:H17 G20:H20 G23:H23 G26:H26 G29:H32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2016-04-25T01:59:16Z</cp:lastPrinted>
  <dcterms:created xsi:type="dcterms:W3CDTF">2001-11-29T07:17:06Z</dcterms:created>
  <dcterms:modified xsi:type="dcterms:W3CDTF">2016-05-10T12:16:10Z</dcterms:modified>
  <cp:category/>
  <cp:version/>
  <cp:contentType/>
  <cp:contentStatus/>
</cp:coreProperties>
</file>