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465" activeTab="0"/>
  </bookViews>
  <sheets>
    <sheet name="17-01（h30）" sheetId="1" r:id="rId1"/>
  </sheets>
  <definedNames>
    <definedName name="_xlnm.Print_Area" localSheetId="0">'17-01（h30）'!$A$1:$J$64</definedName>
  </definedNames>
  <calcPr fullCalcOnLoad="1"/>
</workbook>
</file>

<file path=xl/sharedStrings.xml><?xml version="1.0" encoding="utf-8"?>
<sst xmlns="http://schemas.openxmlformats.org/spreadsheetml/2006/main" count="132" uniqueCount="52">
  <si>
    <t>世帯数</t>
  </si>
  <si>
    <t>人口密度</t>
  </si>
  <si>
    <t>有権者数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</si>
  <si>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</si>
  <si>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</si>
  <si>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</si>
  <si>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</si>
  <si>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</si>
  <si>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</si>
  <si>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</si>
  <si>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</si>
  <si>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</si>
  <si>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</si>
  <si>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</si>
  <si>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</si>
  <si>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</si>
  <si>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</si>
  <si>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</si>
  <si>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</si>
  <si>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忍野村</t>
  </si>
  <si>
    <t>山中湖村</t>
  </si>
  <si>
    <t>鳴沢村</t>
  </si>
  <si>
    <t>北都留郡</t>
  </si>
  <si>
    <t>小菅村</t>
  </si>
  <si>
    <t>丹波山村</t>
  </si>
  <si>
    <t>人</t>
  </si>
  <si>
    <t>世帯</t>
  </si>
  <si>
    <t>市 町 村 別</t>
  </si>
  <si>
    <t>　面　積　</t>
  </si>
  <si>
    <t>人　口</t>
  </si>
  <si>
    <t>市町村職員数</t>
  </si>
  <si>
    <t>西桂町</t>
  </si>
  <si>
    <t>人/k㎡</t>
  </si>
  <si>
    <t>南アルプス市</t>
  </si>
  <si>
    <t>k㎡</t>
  </si>
  <si>
    <t>富士河口湖町</t>
  </si>
  <si>
    <t>甲斐市</t>
  </si>
  <si>
    <t>笛吹市</t>
  </si>
  <si>
    <t>北杜市</t>
  </si>
  <si>
    <t>上野原市</t>
  </si>
  <si>
    <t>（資料) 山梨県総務部市町村課　｢市町村のすがお」</t>
  </si>
  <si>
    <t>甲州市</t>
  </si>
  <si>
    <t>市川三郷町</t>
  </si>
  <si>
    <t>市町村別主要統計 （山梨県内）</t>
  </si>
  <si>
    <t>中央市</t>
  </si>
  <si>
    <t>富士川町</t>
  </si>
  <si>
    <t>※ 人口密度については平成27年国勢調査の値を掲載。</t>
  </si>
  <si>
    <r>
      <t>※ 市町村は平成31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月1日現在で掲載。</t>
    </r>
  </si>
  <si>
    <t>※ 市町村職員数については平成30年4月1日現在の値を掲載。</t>
  </si>
  <si>
    <t>※ 人口・世帯数については平成30年1月1日現在の住民基本台帳の値を掲載。</t>
  </si>
  <si>
    <t>　　各市町村の平成31年1月1日現在の人口・世帯数は、平成31年7月頃確定予定。</t>
  </si>
  <si>
    <r>
      <t>※ 有権者数については平成30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日現在の値を掲載。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</si>
</sst>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  <numFmt numFmtId="179" formatCode="0_);\(0\)"/>
    <numFmt numFmtId="180" formatCode="0_);[Red]\(0\)"/>
    <numFmt numFmtId="181" formatCode="#,##0.00_);[Red]\(#,##0.00\)"/>
    <numFmt numFmtId="182" formatCode="#,##0_ "/>
    <numFmt numFmtId="183" formatCode="#,##0.0_ "/>
    <numFmt numFmtId="184" formatCode="0.0_ "/>
    <numFmt numFmtId="185" formatCode="0_ "/>
    <numFmt numFmtId="186" formatCode="#,##0.0_ ;[Red]\-#,##0.0\ "/>
    <numFmt numFmtId="187" formatCode="#,##0_ ;[Red]\-#,##0\ "/>
    <numFmt numFmtId="188" formatCode="#,##0.00_ "/>
    <numFmt numFmtId="189" formatCode="#,##0_);[Red]\(#,##0\)"/>
    <numFmt numFmtId="190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double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182" fontId="2" fillId="0" borderId="15" xfId="0" applyNumberFormat="1" applyFont="1" applyFill="1" applyBorder="1" applyAlignment="1" applyProtection="1">
      <alignment vertical="center"/>
      <protection locked="0"/>
    </xf>
    <xf numFmtId="182" fontId="2" fillId="0" borderId="16" xfId="0" applyNumberFormat="1" applyFont="1" applyFill="1" applyBorder="1" applyAlignment="1" applyProtection="1">
      <alignment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 locked="0"/>
    </xf>
    <xf numFmtId="182" fontId="2" fillId="0" borderId="15" xfId="0" applyNumberFormat="1" applyFont="1" applyFill="1" applyBorder="1" applyAlignment="1" applyProtection="1">
      <alignment vertical="center"/>
      <protection/>
    </xf>
    <xf numFmtId="182" fontId="2" fillId="0" borderId="16" xfId="0" applyNumberFormat="1" applyFont="1" applyFill="1" applyBorder="1" applyAlignment="1" applyProtection="1">
      <alignment vertical="center"/>
      <protection/>
    </xf>
    <xf numFmtId="182" fontId="2" fillId="0" borderId="17" xfId="0" applyNumberFormat="1" applyFont="1" applyFill="1" applyBorder="1" applyAlignment="1" applyProtection="1">
      <alignment vertical="center"/>
      <protection/>
    </xf>
    <xf numFmtId="182" fontId="2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182" fontId="2" fillId="33" borderId="20" xfId="0" applyNumberFormat="1" applyFont="1" applyFill="1" applyBorder="1" applyAlignment="1" applyProtection="1">
      <alignment vertical="center"/>
      <protection locked="0"/>
    </xf>
    <xf numFmtId="182" fontId="2" fillId="33" borderId="21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82" fontId="2" fillId="0" borderId="11" xfId="0" applyNumberFormat="1" applyFont="1" applyFill="1" applyBorder="1" applyAlignment="1" applyProtection="1">
      <alignment vertical="center"/>
      <protection locked="0"/>
    </xf>
    <xf numFmtId="182" fontId="2" fillId="0" borderId="11" xfId="48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7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64"/>
  <sheetViews>
    <sheetView tabSelected="1" zoomScaleSheetLayoutView="100" workbookViewId="0" topLeftCell="A1">
      <selection activeCell="A1" sqref="A1:J1"/>
    </sheetView>
  </sheetViews>
  <sheetFormatPr defaultColWidth="9.00390625" defaultRowHeight="15" customHeight="1"/>
  <cols>
    <col min="1" max="1" width="6.625" style="3" customWidth="1"/>
    <col min="2" max="2" width="5.625" style="3" customWidth="1"/>
    <col min="3" max="3" width="6.625" style="3" customWidth="1"/>
    <col min="4" max="10" width="11.625" style="1" customWidth="1"/>
    <col min="11" max="16384" width="9.00390625" style="1" customWidth="1"/>
  </cols>
  <sheetData>
    <row r="1" spans="1:10" ht="15" customHeight="1" thickBo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2" customFormat="1" ht="15" customHeight="1" thickTop="1">
      <c r="A2" s="33" t="s">
        <v>27</v>
      </c>
      <c r="B2" s="34"/>
      <c r="C2" s="34"/>
      <c r="D2" s="13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9" t="s">
        <v>8</v>
      </c>
      <c r="J2" s="9" t="s">
        <v>9</v>
      </c>
    </row>
    <row r="3" spans="1:10" s="2" customFormat="1" ht="15" customHeight="1">
      <c r="A3" s="30" t="s">
        <v>28</v>
      </c>
      <c r="B3" s="30"/>
      <c r="C3" s="21" t="s">
        <v>34</v>
      </c>
      <c r="D3" s="19">
        <f aca="true" t="shared" si="0" ref="D3:D8">SUM(E3:J3,D11:J11,D19,D27,D35,D43,D51)</f>
        <v>4461</v>
      </c>
      <c r="E3" s="22">
        <v>212</v>
      </c>
      <c r="F3" s="14">
        <v>122</v>
      </c>
      <c r="G3" s="14">
        <v>162</v>
      </c>
      <c r="H3" s="14">
        <v>290</v>
      </c>
      <c r="I3" s="14">
        <v>280</v>
      </c>
      <c r="J3" s="14">
        <v>144</v>
      </c>
    </row>
    <row r="4" spans="1:10" s="2" customFormat="1" ht="15" customHeight="1">
      <c r="A4" s="38" t="s">
        <v>30</v>
      </c>
      <c r="B4" s="39"/>
      <c r="C4" s="21" t="s">
        <v>25</v>
      </c>
      <c r="D4" s="19">
        <f t="shared" si="0"/>
        <v>8943</v>
      </c>
      <c r="E4" s="22">
        <v>1739</v>
      </c>
      <c r="F4" s="14">
        <v>827</v>
      </c>
      <c r="G4" s="14">
        <v>482</v>
      </c>
      <c r="H4" s="14">
        <v>372</v>
      </c>
      <c r="I4" s="14">
        <v>436</v>
      </c>
      <c r="J4" s="14">
        <v>358</v>
      </c>
    </row>
    <row r="5" spans="1:10" s="2" customFormat="1" ht="15" customHeight="1">
      <c r="A5" s="40" t="s">
        <v>29</v>
      </c>
      <c r="B5" s="41"/>
      <c r="C5" s="21" t="s">
        <v>25</v>
      </c>
      <c r="D5" s="19">
        <f t="shared" si="0"/>
        <v>838823</v>
      </c>
      <c r="E5" s="22">
        <v>190122</v>
      </c>
      <c r="F5" s="14">
        <v>49598</v>
      </c>
      <c r="G5" s="14">
        <v>30951</v>
      </c>
      <c r="H5" s="14">
        <v>35432</v>
      </c>
      <c r="I5" s="14">
        <v>24928</v>
      </c>
      <c r="J5" s="14">
        <v>30045</v>
      </c>
    </row>
    <row r="6" spans="1:10" s="2" customFormat="1" ht="15" customHeight="1">
      <c r="A6" s="42" t="s">
        <v>0</v>
      </c>
      <c r="B6" s="30"/>
      <c r="C6" s="5" t="s">
        <v>26</v>
      </c>
      <c r="D6" s="19">
        <f t="shared" si="0"/>
        <v>358393</v>
      </c>
      <c r="E6" s="22">
        <v>90296</v>
      </c>
      <c r="F6" s="14">
        <v>19700</v>
      </c>
      <c r="G6" s="14">
        <v>13073</v>
      </c>
      <c r="H6" s="14">
        <v>14634</v>
      </c>
      <c r="I6" s="14">
        <v>10537</v>
      </c>
      <c r="J6" s="14">
        <v>12651</v>
      </c>
    </row>
    <row r="7" spans="1:10" s="2" customFormat="1" ht="15" customHeight="1">
      <c r="A7" s="30" t="s">
        <v>1</v>
      </c>
      <c r="B7" s="30"/>
      <c r="C7" s="6" t="s">
        <v>32</v>
      </c>
      <c r="D7" s="19">
        <f>D5/D3</f>
        <v>188.03474557274154</v>
      </c>
      <c r="E7" s="22">
        <v>909</v>
      </c>
      <c r="F7" s="14">
        <v>403</v>
      </c>
      <c r="G7" s="14">
        <v>198</v>
      </c>
      <c r="H7" s="14">
        <v>121</v>
      </c>
      <c r="I7" s="14">
        <v>91</v>
      </c>
      <c r="J7" s="14">
        <v>214</v>
      </c>
    </row>
    <row r="8" spans="1:10" s="2" customFormat="1" ht="15" customHeight="1" thickBot="1">
      <c r="A8" s="30" t="s">
        <v>2</v>
      </c>
      <c r="B8" s="30"/>
      <c r="C8" s="5" t="s">
        <v>25</v>
      </c>
      <c r="D8" s="20">
        <f t="shared" si="0"/>
        <v>698024</v>
      </c>
      <c r="E8" s="23">
        <v>156690</v>
      </c>
      <c r="F8" s="15">
        <v>41565</v>
      </c>
      <c r="G8" s="15">
        <v>25833</v>
      </c>
      <c r="H8" s="15">
        <v>29820</v>
      </c>
      <c r="I8" s="15">
        <v>21709</v>
      </c>
      <c r="J8" s="15">
        <v>25136</v>
      </c>
    </row>
    <row r="9" spans="1:10" s="2" customFormat="1" ht="9" customHeight="1" thickBot="1" thickTop="1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s="2" customFormat="1" ht="15" customHeight="1">
      <c r="A10" s="33" t="s">
        <v>27</v>
      </c>
      <c r="B10" s="34"/>
      <c r="C10" s="34"/>
      <c r="D10" s="8" t="s">
        <v>33</v>
      </c>
      <c r="E10" s="9" t="s">
        <v>38</v>
      </c>
      <c r="F10" s="9" t="s">
        <v>36</v>
      </c>
      <c r="G10" s="9" t="s">
        <v>37</v>
      </c>
      <c r="H10" s="9" t="s">
        <v>39</v>
      </c>
      <c r="I10" s="9" t="s">
        <v>41</v>
      </c>
      <c r="J10" s="9" t="s">
        <v>44</v>
      </c>
    </row>
    <row r="11" spans="1:10" s="2" customFormat="1" ht="15" customHeight="1">
      <c r="A11" s="30" t="s">
        <v>28</v>
      </c>
      <c r="B11" s="30"/>
      <c r="C11" s="5" t="s">
        <v>34</v>
      </c>
      <c r="D11" s="14">
        <v>264</v>
      </c>
      <c r="E11" s="14">
        <v>602</v>
      </c>
      <c r="F11" s="14">
        <v>72</v>
      </c>
      <c r="G11" s="14">
        <v>202</v>
      </c>
      <c r="H11" s="14">
        <v>171</v>
      </c>
      <c r="I11" s="14">
        <v>264</v>
      </c>
      <c r="J11" s="14">
        <v>32</v>
      </c>
    </row>
    <row r="12" spans="1:10" s="2" customFormat="1" ht="15" customHeight="1">
      <c r="A12" s="38" t="s">
        <v>30</v>
      </c>
      <c r="B12" s="39"/>
      <c r="C12" s="5" t="s">
        <v>25</v>
      </c>
      <c r="D12" s="14">
        <v>618</v>
      </c>
      <c r="E12" s="14">
        <v>777</v>
      </c>
      <c r="F12" s="14">
        <v>444</v>
      </c>
      <c r="G12" s="14">
        <v>600</v>
      </c>
      <c r="H12" s="14">
        <v>249</v>
      </c>
      <c r="I12" s="14">
        <v>363</v>
      </c>
      <c r="J12" s="14">
        <v>242</v>
      </c>
    </row>
    <row r="13" spans="1:10" s="2" customFormat="1" ht="15" customHeight="1">
      <c r="A13" s="40" t="s">
        <v>29</v>
      </c>
      <c r="B13" s="41"/>
      <c r="C13" s="5" t="s">
        <v>25</v>
      </c>
      <c r="D13" s="14">
        <v>72105</v>
      </c>
      <c r="E13" s="14">
        <v>47587</v>
      </c>
      <c r="F13" s="14">
        <v>75545</v>
      </c>
      <c r="G13" s="14">
        <v>70069</v>
      </c>
      <c r="H13" s="14">
        <v>23707</v>
      </c>
      <c r="I13" s="14">
        <v>32384</v>
      </c>
      <c r="J13" s="14">
        <v>30816</v>
      </c>
    </row>
    <row r="14" spans="1:10" s="2" customFormat="1" ht="15" customHeight="1">
      <c r="A14" s="42" t="s">
        <v>0</v>
      </c>
      <c r="B14" s="30"/>
      <c r="C14" s="5" t="s">
        <v>26</v>
      </c>
      <c r="D14" s="14">
        <v>27535</v>
      </c>
      <c r="E14" s="14">
        <v>21279</v>
      </c>
      <c r="F14" s="14">
        <v>32158</v>
      </c>
      <c r="G14" s="14">
        <v>29070</v>
      </c>
      <c r="H14" s="14">
        <v>9925</v>
      </c>
      <c r="I14" s="14">
        <v>13210</v>
      </c>
      <c r="J14" s="14">
        <v>12811</v>
      </c>
    </row>
    <row r="15" spans="1:10" s="2" customFormat="1" ht="15" customHeight="1">
      <c r="A15" s="30" t="s">
        <v>1</v>
      </c>
      <c r="B15" s="30"/>
      <c r="C15" s="6" t="s">
        <v>32</v>
      </c>
      <c r="D15" s="14">
        <v>268</v>
      </c>
      <c r="E15" s="14">
        <v>75</v>
      </c>
      <c r="F15" s="14">
        <v>1034</v>
      </c>
      <c r="G15" s="14">
        <v>345</v>
      </c>
      <c r="H15" s="14">
        <v>145</v>
      </c>
      <c r="I15" s="14">
        <v>120</v>
      </c>
      <c r="J15" s="14">
        <v>982</v>
      </c>
    </row>
    <row r="16" spans="1:10" s="2" customFormat="1" ht="15" customHeight="1" thickBot="1">
      <c r="A16" s="30" t="s">
        <v>2</v>
      </c>
      <c r="B16" s="30"/>
      <c r="C16" s="5" t="s">
        <v>25</v>
      </c>
      <c r="D16" s="15">
        <v>59137</v>
      </c>
      <c r="E16" s="15">
        <v>40974</v>
      </c>
      <c r="F16" s="15">
        <v>61630</v>
      </c>
      <c r="G16" s="15">
        <v>58353</v>
      </c>
      <c r="H16" s="15">
        <v>20611</v>
      </c>
      <c r="I16" s="15">
        <v>27320</v>
      </c>
      <c r="J16" s="15">
        <v>24618</v>
      </c>
    </row>
    <row r="17" spans="1:10" s="2" customFormat="1" ht="9" customHeight="1" thickBot="1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s="2" customFormat="1" ht="15" customHeight="1">
      <c r="A18" s="33" t="s">
        <v>27</v>
      </c>
      <c r="B18" s="34"/>
      <c r="C18" s="35"/>
      <c r="D18" s="9" t="s">
        <v>10</v>
      </c>
      <c r="E18" s="10" t="s">
        <v>42</v>
      </c>
      <c r="F18" s="43"/>
      <c r="G18" s="44"/>
      <c r="H18" s="44"/>
      <c r="I18" s="44"/>
      <c r="J18" s="44"/>
    </row>
    <row r="19" spans="1:10" s="2" customFormat="1" ht="15" customHeight="1">
      <c r="A19" s="30" t="s">
        <v>28</v>
      </c>
      <c r="B19" s="30"/>
      <c r="C19" s="4" t="s">
        <v>34</v>
      </c>
      <c r="D19" s="17">
        <f aca="true" t="shared" si="1" ref="D19:D24">SUM(E19)</f>
        <v>75</v>
      </c>
      <c r="E19" s="16">
        <v>75</v>
      </c>
      <c r="F19" s="43"/>
      <c r="G19" s="44"/>
      <c r="H19" s="44"/>
      <c r="I19" s="44"/>
      <c r="J19" s="44"/>
    </row>
    <row r="20" spans="1:10" s="2" customFormat="1" ht="15" customHeight="1">
      <c r="A20" s="38" t="s">
        <v>30</v>
      </c>
      <c r="B20" s="39"/>
      <c r="C20" s="4" t="s">
        <v>25</v>
      </c>
      <c r="D20" s="17">
        <f t="shared" si="1"/>
        <v>192</v>
      </c>
      <c r="E20" s="16">
        <v>192</v>
      </c>
      <c r="F20" s="43"/>
      <c r="G20" s="44"/>
      <c r="H20" s="44"/>
      <c r="I20" s="44"/>
      <c r="J20" s="44"/>
    </row>
    <row r="21" spans="1:10" s="2" customFormat="1" ht="15" customHeight="1">
      <c r="A21" s="40" t="s">
        <v>29</v>
      </c>
      <c r="B21" s="41"/>
      <c r="C21" s="4" t="s">
        <v>25</v>
      </c>
      <c r="D21" s="17">
        <f t="shared" si="1"/>
        <v>16099</v>
      </c>
      <c r="E21" s="16">
        <v>16099</v>
      </c>
      <c r="F21" s="43"/>
      <c r="G21" s="44"/>
      <c r="H21" s="44"/>
      <c r="I21" s="44"/>
      <c r="J21" s="44"/>
    </row>
    <row r="22" spans="1:10" s="2" customFormat="1" ht="15" customHeight="1">
      <c r="A22" s="42" t="s">
        <v>0</v>
      </c>
      <c r="B22" s="30"/>
      <c r="C22" s="4" t="s">
        <v>26</v>
      </c>
      <c r="D22" s="17">
        <f t="shared" si="1"/>
        <v>6679</v>
      </c>
      <c r="E22" s="16">
        <v>6679</v>
      </c>
      <c r="F22" s="43"/>
      <c r="G22" s="44"/>
      <c r="H22" s="44"/>
      <c r="I22" s="44"/>
      <c r="J22" s="44"/>
    </row>
    <row r="23" spans="1:10" s="2" customFormat="1" ht="15" customHeight="1">
      <c r="A23" s="30" t="s">
        <v>1</v>
      </c>
      <c r="B23" s="30"/>
      <c r="C23" s="6" t="s">
        <v>32</v>
      </c>
      <c r="D23" s="17">
        <f>SUM(E23)</f>
        <v>209</v>
      </c>
      <c r="E23" s="16">
        <v>209</v>
      </c>
      <c r="F23" s="43"/>
      <c r="G23" s="44"/>
      <c r="H23" s="44"/>
      <c r="I23" s="44"/>
      <c r="J23" s="44"/>
    </row>
    <row r="24" spans="1:10" s="2" customFormat="1" ht="15" customHeight="1" thickBot="1">
      <c r="A24" s="30" t="s">
        <v>2</v>
      </c>
      <c r="B24" s="30"/>
      <c r="C24" s="4" t="s">
        <v>25</v>
      </c>
      <c r="D24" s="18">
        <f t="shared" si="1"/>
        <v>13700</v>
      </c>
      <c r="E24" s="16">
        <v>13700</v>
      </c>
      <c r="F24" s="43"/>
      <c r="G24" s="44"/>
      <c r="H24" s="44"/>
      <c r="I24" s="44"/>
      <c r="J24" s="44"/>
    </row>
    <row r="25" spans="1:10" s="2" customFormat="1" ht="9" customHeight="1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8" s="2" customFormat="1" ht="15" customHeight="1">
      <c r="A26" s="33" t="s">
        <v>27</v>
      </c>
      <c r="B26" s="34"/>
      <c r="C26" s="35"/>
      <c r="D26" s="9" t="s">
        <v>11</v>
      </c>
      <c r="E26" s="11" t="s">
        <v>12</v>
      </c>
      <c r="F26" s="11" t="s">
        <v>13</v>
      </c>
      <c r="G26" s="12" t="s">
        <v>14</v>
      </c>
      <c r="H26" s="11" t="s">
        <v>45</v>
      </c>
    </row>
    <row r="27" spans="1:8" s="2" customFormat="1" ht="15" customHeight="1">
      <c r="A27" s="30" t="s">
        <v>28</v>
      </c>
      <c r="B27" s="30"/>
      <c r="C27" s="4" t="s">
        <v>34</v>
      </c>
      <c r="D27" s="17">
        <f aca="true" t="shared" si="2" ref="D27:D32">SUM(E27:H27)</f>
        <v>985</v>
      </c>
      <c r="E27" s="16">
        <v>370</v>
      </c>
      <c r="F27" s="16">
        <v>302</v>
      </c>
      <c r="G27" s="25">
        <v>201</v>
      </c>
      <c r="H27" s="16">
        <v>112</v>
      </c>
    </row>
    <row r="28" spans="1:8" s="2" customFormat="1" ht="15" customHeight="1">
      <c r="A28" s="38" t="s">
        <v>30</v>
      </c>
      <c r="B28" s="39"/>
      <c r="C28" s="4" t="s">
        <v>25</v>
      </c>
      <c r="D28" s="17">
        <f t="shared" si="2"/>
        <v>538</v>
      </c>
      <c r="E28" s="16">
        <v>48</v>
      </c>
      <c r="F28" s="16">
        <v>205</v>
      </c>
      <c r="G28" s="25">
        <v>115</v>
      </c>
      <c r="H28" s="16">
        <v>170</v>
      </c>
    </row>
    <row r="29" spans="1:8" s="2" customFormat="1" ht="15" customHeight="1">
      <c r="A29" s="40" t="s">
        <v>29</v>
      </c>
      <c r="B29" s="41"/>
      <c r="C29" s="4" t="s">
        <v>25</v>
      </c>
      <c r="D29" s="17">
        <f t="shared" si="2"/>
        <v>36893</v>
      </c>
      <c r="E29" s="16">
        <v>1091</v>
      </c>
      <c r="F29" s="16">
        <v>12329</v>
      </c>
      <c r="G29" s="16">
        <v>8006</v>
      </c>
      <c r="H29" s="16">
        <v>15467</v>
      </c>
    </row>
    <row r="30" spans="1:8" s="2" customFormat="1" ht="15" customHeight="1">
      <c r="A30" s="42" t="s">
        <v>0</v>
      </c>
      <c r="B30" s="30"/>
      <c r="C30" s="4" t="s">
        <v>26</v>
      </c>
      <c r="D30" s="17">
        <f t="shared" si="2"/>
        <v>15782</v>
      </c>
      <c r="E30" s="16">
        <v>630</v>
      </c>
      <c r="F30" s="16">
        <v>5639</v>
      </c>
      <c r="G30" s="26">
        <v>3200</v>
      </c>
      <c r="H30" s="16">
        <v>6313</v>
      </c>
    </row>
    <row r="31" spans="1:8" s="2" customFormat="1" ht="15" customHeight="1">
      <c r="A31" s="30" t="s">
        <v>1</v>
      </c>
      <c r="B31" s="30"/>
      <c r="C31" s="6" t="s">
        <v>32</v>
      </c>
      <c r="D31" s="17">
        <f t="shared" si="2"/>
        <v>222</v>
      </c>
      <c r="E31" s="16">
        <v>3</v>
      </c>
      <c r="F31" s="16">
        <v>42</v>
      </c>
      <c r="G31" s="25">
        <v>40</v>
      </c>
      <c r="H31" s="16">
        <v>137</v>
      </c>
    </row>
    <row r="32" spans="1:8" s="2" customFormat="1" ht="15" customHeight="1" thickBot="1">
      <c r="A32" s="30" t="s">
        <v>2</v>
      </c>
      <c r="B32" s="30"/>
      <c r="C32" s="4" t="s">
        <v>25</v>
      </c>
      <c r="D32" s="18">
        <f t="shared" si="2"/>
        <v>31900</v>
      </c>
      <c r="E32" s="16">
        <v>960</v>
      </c>
      <c r="F32" s="16">
        <v>10856</v>
      </c>
      <c r="G32" s="25">
        <v>6968</v>
      </c>
      <c r="H32" s="16">
        <v>13116</v>
      </c>
    </row>
    <row r="33" spans="1:10" s="2" customFormat="1" ht="9" customHeight="1" thickBot="1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s="2" customFormat="1" ht="15" customHeight="1">
      <c r="A34" s="33" t="s">
        <v>27</v>
      </c>
      <c r="B34" s="34"/>
      <c r="C34" s="35"/>
      <c r="D34" s="9" t="s">
        <v>15</v>
      </c>
      <c r="E34" s="11" t="s">
        <v>16</v>
      </c>
      <c r="F34" s="43"/>
      <c r="G34" s="44"/>
      <c r="H34" s="44"/>
      <c r="I34" s="44"/>
      <c r="J34" s="44"/>
    </row>
    <row r="35" spans="1:10" s="2" customFormat="1" ht="15" customHeight="1">
      <c r="A35" s="30" t="s">
        <v>28</v>
      </c>
      <c r="B35" s="30"/>
      <c r="C35" s="4" t="s">
        <v>34</v>
      </c>
      <c r="D35" s="17">
        <f aca="true" t="shared" si="3" ref="D35:D40">SUM(E35)</f>
        <v>9</v>
      </c>
      <c r="E35" s="16">
        <v>9</v>
      </c>
      <c r="F35" s="43"/>
      <c r="G35" s="44"/>
      <c r="H35" s="44"/>
      <c r="I35" s="44"/>
      <c r="J35" s="44"/>
    </row>
    <row r="36" spans="1:10" s="2" customFormat="1" ht="15" customHeight="1">
      <c r="A36" s="38" t="s">
        <v>30</v>
      </c>
      <c r="B36" s="39"/>
      <c r="C36" s="4" t="s">
        <v>25</v>
      </c>
      <c r="D36" s="17">
        <f t="shared" si="3"/>
        <v>104</v>
      </c>
      <c r="E36" s="16">
        <v>104</v>
      </c>
      <c r="F36" s="43"/>
      <c r="G36" s="44"/>
      <c r="H36" s="44"/>
      <c r="I36" s="44"/>
      <c r="J36" s="44"/>
    </row>
    <row r="37" spans="1:10" s="2" customFormat="1" ht="15" customHeight="1">
      <c r="A37" s="40" t="s">
        <v>29</v>
      </c>
      <c r="B37" s="41"/>
      <c r="C37" s="4" t="s">
        <v>25</v>
      </c>
      <c r="D37" s="17">
        <f t="shared" si="3"/>
        <v>20007</v>
      </c>
      <c r="E37" s="16">
        <v>20007</v>
      </c>
      <c r="F37" s="43"/>
      <c r="G37" s="44"/>
      <c r="H37" s="44"/>
      <c r="I37" s="44"/>
      <c r="J37" s="44"/>
    </row>
    <row r="38" spans="1:10" s="2" customFormat="1" ht="15" customHeight="1">
      <c r="A38" s="42" t="s">
        <v>0</v>
      </c>
      <c r="B38" s="30"/>
      <c r="C38" s="4" t="s">
        <v>26</v>
      </c>
      <c r="D38" s="17">
        <f t="shared" si="3"/>
        <v>8606</v>
      </c>
      <c r="E38" s="16">
        <v>8606</v>
      </c>
      <c r="F38" s="43"/>
      <c r="G38" s="44"/>
      <c r="H38" s="44"/>
      <c r="I38" s="44"/>
      <c r="J38" s="44"/>
    </row>
    <row r="39" spans="1:10" s="2" customFormat="1" ht="15" customHeight="1">
      <c r="A39" s="30" t="s">
        <v>1</v>
      </c>
      <c r="B39" s="30"/>
      <c r="C39" s="6" t="s">
        <v>32</v>
      </c>
      <c r="D39" s="17">
        <f>SUM(E39)</f>
        <v>2148</v>
      </c>
      <c r="E39" s="16">
        <v>2148</v>
      </c>
      <c r="F39" s="43"/>
      <c r="G39" s="44"/>
      <c r="H39" s="44"/>
      <c r="I39" s="44"/>
      <c r="J39" s="44"/>
    </row>
    <row r="40" spans="1:10" s="2" customFormat="1" ht="15" customHeight="1" thickBot="1">
      <c r="A40" s="30" t="s">
        <v>2</v>
      </c>
      <c r="B40" s="30"/>
      <c r="C40" s="4" t="s">
        <v>25</v>
      </c>
      <c r="D40" s="18">
        <f t="shared" si="3"/>
        <v>15652</v>
      </c>
      <c r="E40" s="16">
        <v>15652</v>
      </c>
      <c r="F40" s="43"/>
      <c r="G40" s="44"/>
      <c r="H40" s="44"/>
      <c r="I40" s="44"/>
      <c r="J40" s="44"/>
    </row>
    <row r="41" spans="1:10" s="2" customFormat="1" ht="9" customHeight="1" thickBot="1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s="2" customFormat="1" ht="15" customHeight="1">
      <c r="A42" s="33" t="s">
        <v>27</v>
      </c>
      <c r="B42" s="34"/>
      <c r="C42" s="35"/>
      <c r="D42" s="9" t="s">
        <v>17</v>
      </c>
      <c r="E42" s="11" t="s">
        <v>18</v>
      </c>
      <c r="F42" s="11" t="s">
        <v>31</v>
      </c>
      <c r="G42" s="11" t="s">
        <v>19</v>
      </c>
      <c r="H42" s="11" t="s">
        <v>20</v>
      </c>
      <c r="I42" s="11" t="s">
        <v>21</v>
      </c>
      <c r="J42" s="10" t="s">
        <v>35</v>
      </c>
    </row>
    <row r="43" spans="1:10" s="2" customFormat="1" ht="15" customHeight="1">
      <c r="A43" s="30" t="s">
        <v>28</v>
      </c>
      <c r="B43" s="30"/>
      <c r="C43" s="4" t="s">
        <v>34</v>
      </c>
      <c r="D43" s="17">
        <f aca="true" t="shared" si="4" ref="D43:D48">SUM(E43:J43)</f>
        <v>421</v>
      </c>
      <c r="E43" s="16">
        <v>80</v>
      </c>
      <c r="F43" s="16">
        <v>15</v>
      </c>
      <c r="G43" s="16">
        <v>25</v>
      </c>
      <c r="H43" s="16">
        <v>53</v>
      </c>
      <c r="I43" s="16">
        <v>90</v>
      </c>
      <c r="J43" s="16">
        <v>158</v>
      </c>
    </row>
    <row r="44" spans="1:10" s="2" customFormat="1" ht="15" customHeight="1">
      <c r="A44" s="38" t="s">
        <v>30</v>
      </c>
      <c r="B44" s="39"/>
      <c r="C44" s="4" t="s">
        <v>25</v>
      </c>
      <c r="D44" s="17">
        <f t="shared" si="4"/>
        <v>553</v>
      </c>
      <c r="E44" s="16">
        <v>41</v>
      </c>
      <c r="F44" s="16">
        <v>49</v>
      </c>
      <c r="G44" s="16">
        <v>110</v>
      </c>
      <c r="H44" s="16">
        <v>91</v>
      </c>
      <c r="I44" s="16">
        <v>52</v>
      </c>
      <c r="J44" s="16">
        <v>210</v>
      </c>
    </row>
    <row r="45" spans="1:10" s="2" customFormat="1" ht="15" customHeight="1">
      <c r="A45" s="40" t="s">
        <v>29</v>
      </c>
      <c r="B45" s="41"/>
      <c r="C45" s="4" t="s">
        <v>25</v>
      </c>
      <c r="D45" s="17">
        <f t="shared" si="4"/>
        <v>51228</v>
      </c>
      <c r="E45" s="16">
        <v>1740</v>
      </c>
      <c r="F45" s="16">
        <v>4369</v>
      </c>
      <c r="G45" s="16">
        <v>9566</v>
      </c>
      <c r="H45" s="16">
        <v>5868</v>
      </c>
      <c r="I45" s="16">
        <v>3167</v>
      </c>
      <c r="J45" s="16">
        <v>26518</v>
      </c>
    </row>
    <row r="46" spans="1:10" s="2" customFormat="1" ht="15" customHeight="1">
      <c r="A46" s="42" t="s">
        <v>0</v>
      </c>
      <c r="B46" s="30"/>
      <c r="C46" s="4" t="s">
        <v>26</v>
      </c>
      <c r="D46" s="17">
        <f t="shared" si="4"/>
        <v>19793</v>
      </c>
      <c r="E46" s="16">
        <v>624</v>
      </c>
      <c r="F46" s="16">
        <v>1533</v>
      </c>
      <c r="G46" s="16">
        <v>3741</v>
      </c>
      <c r="H46" s="16">
        <v>2374</v>
      </c>
      <c r="I46" s="16">
        <v>1235</v>
      </c>
      <c r="J46" s="16">
        <v>10286</v>
      </c>
    </row>
    <row r="47" spans="1:10" s="2" customFormat="1" ht="15" customHeight="1">
      <c r="A47" s="30" t="s">
        <v>1</v>
      </c>
      <c r="B47" s="30"/>
      <c r="C47" s="6" t="s">
        <v>32</v>
      </c>
      <c r="D47" s="17">
        <f t="shared" si="4"/>
        <v>956</v>
      </c>
      <c r="E47" s="16">
        <v>22</v>
      </c>
      <c r="F47" s="16">
        <v>285</v>
      </c>
      <c r="G47" s="16">
        <v>358</v>
      </c>
      <c r="H47" s="16">
        <v>98</v>
      </c>
      <c r="I47" s="16">
        <v>33</v>
      </c>
      <c r="J47" s="16">
        <v>160</v>
      </c>
    </row>
    <row r="48" spans="1:10" s="2" customFormat="1" ht="15" customHeight="1" thickBot="1">
      <c r="A48" s="30" t="s">
        <v>2</v>
      </c>
      <c r="B48" s="30"/>
      <c r="C48" s="4" t="s">
        <v>25</v>
      </c>
      <c r="D48" s="18">
        <f t="shared" si="4"/>
        <v>42229</v>
      </c>
      <c r="E48" s="16">
        <v>1511</v>
      </c>
      <c r="F48" s="16">
        <v>3679</v>
      </c>
      <c r="G48" s="16">
        <v>7711</v>
      </c>
      <c r="H48" s="16">
        <v>4836</v>
      </c>
      <c r="I48" s="16">
        <v>2684</v>
      </c>
      <c r="J48" s="16">
        <v>21808</v>
      </c>
    </row>
    <row r="49" spans="1:10" s="2" customFormat="1" ht="9" customHeight="1" thickBot="1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s="2" customFormat="1" ht="15" customHeight="1">
      <c r="A50" s="33" t="s">
        <v>27</v>
      </c>
      <c r="B50" s="34"/>
      <c r="C50" s="35"/>
      <c r="D50" s="9" t="s">
        <v>22</v>
      </c>
      <c r="E50" s="11" t="s">
        <v>23</v>
      </c>
      <c r="F50" s="11" t="s">
        <v>24</v>
      </c>
      <c r="G50" s="36"/>
      <c r="H50" s="37"/>
      <c r="I50" s="37"/>
      <c r="J50" s="37"/>
    </row>
    <row r="51" spans="1:10" s="2" customFormat="1" ht="15" customHeight="1">
      <c r="A51" s="30" t="s">
        <v>28</v>
      </c>
      <c r="B51" s="30"/>
      <c r="C51" s="4" t="s">
        <v>34</v>
      </c>
      <c r="D51" s="17">
        <f aca="true" t="shared" si="5" ref="D51:D56">SUM(E51:F51)</f>
        <v>154</v>
      </c>
      <c r="E51" s="16">
        <v>53</v>
      </c>
      <c r="F51" s="16">
        <v>101</v>
      </c>
      <c r="G51" s="36"/>
      <c r="H51" s="37"/>
      <c r="I51" s="37"/>
      <c r="J51" s="37"/>
    </row>
    <row r="52" spans="1:10" s="2" customFormat="1" ht="15" customHeight="1">
      <c r="A52" s="38" t="s">
        <v>30</v>
      </c>
      <c r="B52" s="39"/>
      <c r="C52" s="4" t="s">
        <v>25</v>
      </c>
      <c r="D52" s="17">
        <f t="shared" si="5"/>
        <v>49</v>
      </c>
      <c r="E52" s="16">
        <v>23</v>
      </c>
      <c r="F52" s="16">
        <v>26</v>
      </c>
      <c r="G52" s="36"/>
      <c r="H52" s="37"/>
      <c r="I52" s="37"/>
      <c r="J52" s="37"/>
    </row>
    <row r="53" spans="1:10" s="2" customFormat="1" ht="15" customHeight="1">
      <c r="A53" s="40" t="s">
        <v>29</v>
      </c>
      <c r="B53" s="41"/>
      <c r="C53" s="4" t="s">
        <v>25</v>
      </c>
      <c r="D53" s="17">
        <f t="shared" si="5"/>
        <v>1307</v>
      </c>
      <c r="E53" s="16">
        <v>729</v>
      </c>
      <c r="F53" s="16">
        <v>578</v>
      </c>
      <c r="G53" s="36"/>
      <c r="H53" s="37"/>
      <c r="I53" s="37"/>
      <c r="J53" s="37"/>
    </row>
    <row r="54" spans="1:10" s="2" customFormat="1" ht="15" customHeight="1">
      <c r="A54" s="42" t="s">
        <v>0</v>
      </c>
      <c r="B54" s="42"/>
      <c r="C54" s="4" t="s">
        <v>26</v>
      </c>
      <c r="D54" s="17">
        <f t="shared" si="5"/>
        <v>654</v>
      </c>
      <c r="E54" s="16">
        <v>345</v>
      </c>
      <c r="F54" s="16">
        <v>309</v>
      </c>
      <c r="G54" s="36"/>
      <c r="H54" s="37"/>
      <c r="I54" s="37"/>
      <c r="J54" s="37"/>
    </row>
    <row r="55" spans="1:10" s="2" customFormat="1" ht="15" customHeight="1">
      <c r="A55" s="30" t="s">
        <v>1</v>
      </c>
      <c r="B55" s="30"/>
      <c r="C55" s="6" t="s">
        <v>32</v>
      </c>
      <c r="D55" s="17">
        <f t="shared" si="5"/>
        <v>20</v>
      </c>
      <c r="E55" s="16">
        <v>14</v>
      </c>
      <c r="F55" s="16">
        <v>6</v>
      </c>
      <c r="G55" s="36"/>
      <c r="H55" s="37"/>
      <c r="I55" s="37"/>
      <c r="J55" s="37"/>
    </row>
    <row r="56" spans="1:10" s="2" customFormat="1" ht="15" customHeight="1" thickBot="1">
      <c r="A56" s="30" t="s">
        <v>2</v>
      </c>
      <c r="B56" s="30"/>
      <c r="C56" s="4" t="s">
        <v>25</v>
      </c>
      <c r="D56" s="18">
        <f t="shared" si="5"/>
        <v>1147</v>
      </c>
      <c r="E56" s="16">
        <v>631</v>
      </c>
      <c r="F56" s="16">
        <v>516</v>
      </c>
      <c r="G56" s="36"/>
      <c r="H56" s="37"/>
      <c r="I56" s="37"/>
      <c r="J56" s="37"/>
    </row>
    <row r="57" spans="1:10" s="2" customFormat="1" ht="9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5" customHeight="1">
      <c r="A58" s="27" t="s">
        <v>47</v>
      </c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5" customHeight="1">
      <c r="A59" s="32" t="s">
        <v>48</v>
      </c>
      <c r="B59" s="32"/>
      <c r="C59" s="32"/>
      <c r="D59" s="32"/>
      <c r="E59" s="32"/>
      <c r="F59" s="32"/>
      <c r="G59" s="32"/>
      <c r="H59" s="32"/>
      <c r="I59" s="32"/>
      <c r="J59" s="32"/>
    </row>
    <row r="60" spans="1:10" ht="15" customHeight="1">
      <c r="A60" s="32" t="s">
        <v>49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ht="15" customHeight="1">
      <c r="A61" s="24" t="s">
        <v>50</v>
      </c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15" customHeight="1">
      <c r="A62" s="27" t="s">
        <v>46</v>
      </c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4.25" customHeight="1">
      <c r="A63" s="27" t="s">
        <v>51</v>
      </c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5" customHeight="1">
      <c r="A64" s="29" t="s">
        <v>40</v>
      </c>
      <c r="B64" s="29"/>
      <c r="C64" s="29"/>
      <c r="D64" s="29"/>
      <c r="E64" s="29"/>
      <c r="F64" s="29"/>
      <c r="G64" s="29"/>
      <c r="H64" s="29"/>
      <c r="I64" s="29"/>
      <c r="J64" s="29"/>
    </row>
  </sheetData>
  <sheetProtection formatCells="0" formatColumns="0" formatRows="0" insertColumns="0" insertRows="0"/>
  <mergeCells count="66">
    <mergeCell ref="A1:J1"/>
    <mergeCell ref="A2:C2"/>
    <mergeCell ref="A3:B3"/>
    <mergeCell ref="A4:B4"/>
    <mergeCell ref="A5:B5"/>
    <mergeCell ref="A6:B6"/>
    <mergeCell ref="A7:B7"/>
    <mergeCell ref="A8:B8"/>
    <mergeCell ref="A9:J9"/>
    <mergeCell ref="A10:C10"/>
    <mergeCell ref="A11:B11"/>
    <mergeCell ref="A12:B12"/>
    <mergeCell ref="A13:B13"/>
    <mergeCell ref="A14:B14"/>
    <mergeCell ref="A15:B15"/>
    <mergeCell ref="A16:B16"/>
    <mergeCell ref="A17:J17"/>
    <mergeCell ref="A18:C18"/>
    <mergeCell ref="F18:J24"/>
    <mergeCell ref="A19:B19"/>
    <mergeCell ref="A20:B20"/>
    <mergeCell ref="A21:B21"/>
    <mergeCell ref="A22:B22"/>
    <mergeCell ref="A23:B23"/>
    <mergeCell ref="A24:B24"/>
    <mergeCell ref="A25:J25"/>
    <mergeCell ref="A26:C26"/>
    <mergeCell ref="A27:B27"/>
    <mergeCell ref="A28:B28"/>
    <mergeCell ref="A29:B29"/>
    <mergeCell ref="A30:B30"/>
    <mergeCell ref="A31:B31"/>
    <mergeCell ref="A32:B32"/>
    <mergeCell ref="A33:J33"/>
    <mergeCell ref="A34:C34"/>
    <mergeCell ref="F34:J40"/>
    <mergeCell ref="A35:B35"/>
    <mergeCell ref="A36:B36"/>
    <mergeCell ref="A37:B37"/>
    <mergeCell ref="A38:B38"/>
    <mergeCell ref="A39:B39"/>
    <mergeCell ref="A40:B40"/>
    <mergeCell ref="A41:J41"/>
    <mergeCell ref="A42:C42"/>
    <mergeCell ref="A43:B43"/>
    <mergeCell ref="A44:B44"/>
    <mergeCell ref="A45:B45"/>
    <mergeCell ref="A46:B46"/>
    <mergeCell ref="A47:B47"/>
    <mergeCell ref="A48:B48"/>
    <mergeCell ref="A49:J49"/>
    <mergeCell ref="A50:C50"/>
    <mergeCell ref="G50:J56"/>
    <mergeCell ref="A51:B51"/>
    <mergeCell ref="A52:B52"/>
    <mergeCell ref="A53:B53"/>
    <mergeCell ref="A54:B54"/>
    <mergeCell ref="A55:B55"/>
    <mergeCell ref="A63:J63"/>
    <mergeCell ref="A64:J64"/>
    <mergeCell ref="A56:B56"/>
    <mergeCell ref="A57:J57"/>
    <mergeCell ref="A58:J58"/>
    <mergeCell ref="A59:J59"/>
    <mergeCell ref="A60:J60"/>
    <mergeCell ref="A62:J6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&amp;C252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2019-05-15T06:26:25Z</cp:lastPrinted>
  <dcterms:created xsi:type="dcterms:W3CDTF">2000-06-21T06:48:07Z</dcterms:created>
  <dcterms:modified xsi:type="dcterms:W3CDTF">2019-05-15T06:26:27Z</dcterms:modified>
  <cp:category/>
  <cp:version/>
  <cp:contentType/>
  <cp:contentStatus/>
</cp:coreProperties>
</file>