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3995" windowHeight="7980" activeTab="0"/>
  </bookViews>
  <sheets>
    <sheet name="Sheet1" sheetId="1" r:id="rId1"/>
  </sheets>
  <definedNames>
    <definedName name="_xlnm.Print_Area" localSheetId="0">'Sheet1'!$A$1:$K$169</definedName>
  </definedNames>
  <calcPr fullCalcOnLoad="1"/>
</workbook>
</file>

<file path=xl/sharedStrings.xml><?xml version="1.0" encoding="utf-8"?>
<sst xmlns="http://schemas.openxmlformats.org/spreadsheetml/2006/main" count="206" uniqueCount="62">
  <si>
    <t>65～74歳</t>
  </si>
  <si>
    <t>23　労働力状態（8区分）、年齢（5歳階級）、男女別15歳以上人口（雇用者－特掲）</t>
  </si>
  <si>
    <t>総　　数</t>
  </si>
  <si>
    <t>労　　　　　　働　　　　　力　　　　　　人　　　　　口</t>
  </si>
  <si>
    <t>就　　　　　　業　　　　　　者</t>
  </si>
  <si>
    <t>主に仕事</t>
  </si>
  <si>
    <t>休業者</t>
  </si>
  <si>
    <t>総数</t>
  </si>
  <si>
    <t>総数(男）</t>
  </si>
  <si>
    <t>総数(女）</t>
  </si>
  <si>
    <t>15～19歳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</si>
  <si>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</si>
  <si>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</si>
  <si>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</si>
  <si>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</si>
  <si>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</si>
  <si>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</si>
  <si>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</si>
  <si>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</si>
  <si>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</si>
  <si>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</si>
  <si>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</si>
  <si>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</si>
  <si>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</si>
  <si>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</si>
  <si>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</si>
  <si>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</si>
  <si>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（再掲）65歳以上</t>
  </si>
  <si>
    <t>75歳以上</t>
  </si>
  <si>
    <t>労　　働　　力　　人　　口</t>
  </si>
  <si>
    <t>非　　労　　働　　力　　人　　口</t>
  </si>
  <si>
    <t>完全　　　　失業者</t>
  </si>
  <si>
    <t>総　  数</t>
  </si>
  <si>
    <t>家  　事</t>
  </si>
  <si>
    <t>通 　 学</t>
  </si>
  <si>
    <t>その他</t>
  </si>
  <si>
    <t>総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</si>
  <si>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</si>
  <si>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</si>
  <si>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</si>
  <si>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</si>
  <si>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</si>
  <si>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</si>
  <si>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</si>
  <si>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</si>
  <si>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65～74歳</t>
  </si>
  <si>
    <t>75歳以上</t>
  </si>
  <si>
    <t>家事の　         　ほか仕事</t>
  </si>
  <si>
    <t>通学の　        　かたわら          　仕事</t>
  </si>
  <si>
    <t>1) 労働力状態「不詳」を含む。</t>
  </si>
  <si>
    <t>2) 「役員」を含む。</t>
  </si>
  <si>
    <t>家事の　　　　　　　　　　　ほか仕事</t>
  </si>
  <si>
    <t>通学の　　　　　かたわら　　　　　　　仕事</t>
  </si>
  <si>
    <t xml:space="preserve">総　　数              1) </t>
  </si>
  <si>
    <t>（再掲）　　雇　　　用　　　者　    2)</t>
  </si>
  <si>
    <t>男女，年齢                           /区分                    （5歳階級）</t>
  </si>
  <si>
    <t>男女，年齢                            /区分                  （5歳階級）</t>
  </si>
  <si>
    <t>（再掲）65歳以上</t>
  </si>
  <si>
    <t>-</t>
  </si>
  <si>
    <t>-</t>
  </si>
  <si>
    <t>-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</si>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</sst>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76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69"/>
  <sheetViews>
    <sheetView tabSelected="1" zoomScale="85" zoomScaleNormal="85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15.625" style="1" customWidth="1"/>
    <col min="2" max="8" width="11.625" style="1" customWidth="1"/>
    <col min="9" max="11" width="11.87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4.25">
      <c r="A1" s="29" t="s">
        <v>1</v>
      </c>
      <c r="B1" s="29"/>
      <c r="C1" s="29"/>
      <c r="D1" s="29"/>
      <c r="E1" s="29"/>
      <c r="F1" s="29"/>
      <c r="G1" s="29"/>
      <c r="H1" s="29"/>
      <c r="I1" s="32"/>
      <c r="J1" s="32"/>
      <c r="K1" s="32"/>
    </row>
    <row r="2" spans="1:11" ht="14.25">
      <c r="A2" s="11" t="s">
        <v>55</v>
      </c>
      <c r="B2" s="11" t="s">
        <v>53</v>
      </c>
      <c r="C2" s="17" t="s">
        <v>3</v>
      </c>
      <c r="D2" s="18"/>
      <c r="E2" s="18"/>
      <c r="F2" s="18"/>
      <c r="G2" s="18"/>
      <c r="H2" s="19"/>
      <c r="I2" s="32"/>
      <c r="J2" s="32"/>
      <c r="K2" s="32"/>
    </row>
    <row r="3" spans="1:11" ht="14.25">
      <c r="A3" s="12"/>
      <c r="B3" s="12"/>
      <c r="C3" s="14" t="s">
        <v>2</v>
      </c>
      <c r="D3" s="31" t="s">
        <v>4</v>
      </c>
      <c r="E3" s="18"/>
      <c r="F3" s="18"/>
      <c r="G3" s="18"/>
      <c r="H3" s="19"/>
      <c r="I3" s="32"/>
      <c r="J3" s="32"/>
      <c r="K3" s="32"/>
    </row>
    <row r="4" spans="1:11" ht="14.25">
      <c r="A4" s="12"/>
      <c r="B4" s="12"/>
      <c r="C4" s="15"/>
      <c r="D4" s="11" t="s">
        <v>2</v>
      </c>
      <c r="E4" s="11" t="s">
        <v>5</v>
      </c>
      <c r="F4" s="11" t="s">
        <v>51</v>
      </c>
      <c r="G4" s="11" t="s">
        <v>52</v>
      </c>
      <c r="H4" s="14" t="s">
        <v>6</v>
      </c>
      <c r="I4" s="32"/>
      <c r="J4" s="32"/>
      <c r="K4" s="32"/>
    </row>
    <row r="5" spans="1:11" ht="14.25">
      <c r="A5" s="12"/>
      <c r="B5" s="12"/>
      <c r="C5" s="15"/>
      <c r="D5" s="12"/>
      <c r="E5" s="12"/>
      <c r="F5" s="12"/>
      <c r="G5" s="12"/>
      <c r="H5" s="15"/>
      <c r="I5" s="32"/>
      <c r="J5" s="32"/>
      <c r="K5" s="32"/>
    </row>
    <row r="6" spans="1:11" ht="14.25">
      <c r="A6" s="12"/>
      <c r="B6" s="12"/>
      <c r="C6" s="15"/>
      <c r="D6" s="12"/>
      <c r="E6" s="12"/>
      <c r="F6" s="12"/>
      <c r="G6" s="12"/>
      <c r="H6" s="15"/>
      <c r="I6" s="32"/>
      <c r="J6" s="32"/>
      <c r="K6" s="32"/>
    </row>
    <row r="7" spans="1:11" ht="14.25">
      <c r="A7" s="13"/>
      <c r="B7" s="13"/>
      <c r="C7" s="16"/>
      <c r="D7" s="13"/>
      <c r="E7" s="13"/>
      <c r="F7" s="13"/>
      <c r="G7" s="13"/>
      <c r="H7" s="16"/>
      <c r="I7" s="32"/>
      <c r="J7" s="32"/>
      <c r="K7" s="32"/>
    </row>
    <row r="8" spans="1:11" ht="14.25">
      <c r="A8" s="2" t="s">
        <v>7</v>
      </c>
      <c r="B8" s="7">
        <f aca="true" t="shared" si="0" ref="B8:H9">SUM(B12,B16,B20,B24,B28,B32,B36,B40,B44,B48,B52,B56,B60,B64,B68)</f>
        <v>171577</v>
      </c>
      <c r="C8" s="7">
        <f t="shared" si="0"/>
        <v>95537</v>
      </c>
      <c r="D8" s="7">
        <f t="shared" si="0"/>
        <v>89232</v>
      </c>
      <c r="E8" s="7">
        <f t="shared" si="0"/>
        <v>74174</v>
      </c>
      <c r="F8" s="7">
        <f t="shared" si="0"/>
        <v>11574</v>
      </c>
      <c r="G8" s="7">
        <f t="shared" si="0"/>
        <v>2099</v>
      </c>
      <c r="H8" s="7">
        <f t="shared" si="0"/>
        <v>1385</v>
      </c>
      <c r="I8" s="32"/>
      <c r="J8" s="32"/>
      <c r="K8" s="32"/>
    </row>
    <row r="9" spans="1:11" ht="14.25">
      <c r="A9" s="2" t="s">
        <v>8</v>
      </c>
      <c r="B9" s="7">
        <f t="shared" si="0"/>
        <v>83151</v>
      </c>
      <c r="C9" s="7">
        <f t="shared" si="0"/>
        <v>55168</v>
      </c>
      <c r="D9" s="7">
        <f t="shared" si="0"/>
        <v>50957</v>
      </c>
      <c r="E9" s="7">
        <f t="shared" si="0"/>
        <v>48247</v>
      </c>
      <c r="F9" s="7">
        <f t="shared" si="0"/>
        <v>750</v>
      </c>
      <c r="G9" s="7">
        <f t="shared" si="0"/>
        <v>1244</v>
      </c>
      <c r="H9" s="7">
        <f t="shared" si="0"/>
        <v>716</v>
      </c>
      <c r="I9" s="32"/>
      <c r="J9" s="32"/>
      <c r="K9" s="32"/>
    </row>
    <row r="10" spans="1:11" ht="14.25">
      <c r="A10" s="2" t="s">
        <v>9</v>
      </c>
      <c r="B10" s="7">
        <f>SUM(B14,B18,B22,B26,B30,B34,B38,B42,B46,B50,B54,B58,B62,B66,B70)</f>
        <v>88426</v>
      </c>
      <c r="C10" s="7">
        <f aca="true" t="shared" si="1" ref="C10:H10">SUM(C14,C18,C22,C26,C30,C34,C38,C42,C46,C50,C54,C58,C62,C66,C70)</f>
        <v>40369</v>
      </c>
      <c r="D10" s="7">
        <f t="shared" si="1"/>
        <v>38275</v>
      </c>
      <c r="E10" s="7">
        <f>SUM(E14,E18,E22,E26,E30,E34,E38,E42,E46,E50,E54,E58,E62,E66,E70)</f>
        <v>25927</v>
      </c>
      <c r="F10" s="7">
        <f t="shared" si="1"/>
        <v>10824</v>
      </c>
      <c r="G10" s="7">
        <f>SUM(G14,G18,G22,G26,G30,G34,G38,G42,G46,G50,G54,G58,G62,G66,G70)</f>
        <v>855</v>
      </c>
      <c r="H10" s="7">
        <f t="shared" si="1"/>
        <v>669</v>
      </c>
      <c r="I10" s="32"/>
      <c r="J10" s="32"/>
      <c r="K10" s="32"/>
    </row>
    <row r="11" spans="1:11" ht="14.25">
      <c r="A11" s="2" t="s">
        <v>10</v>
      </c>
      <c r="B11" s="26"/>
      <c r="C11" s="27"/>
      <c r="D11" s="27"/>
      <c r="E11" s="27"/>
      <c r="F11" s="27"/>
      <c r="G11" s="27"/>
      <c r="H11" s="28"/>
      <c r="I11" s="32"/>
      <c r="J11" s="32"/>
      <c r="K11" s="32"/>
    </row>
    <row r="12" spans="1:11" ht="14.25">
      <c r="A12" s="2" t="s">
        <v>7</v>
      </c>
      <c r="B12" s="7">
        <f>SUM(B13:B14)</f>
        <v>9836</v>
      </c>
      <c r="C12" s="7">
        <f aca="true" t="shared" si="2" ref="C12:H12">SUM(C13:C14)</f>
        <v>1221</v>
      </c>
      <c r="D12" s="7">
        <f t="shared" si="2"/>
        <v>1040</v>
      </c>
      <c r="E12" s="7">
        <f t="shared" si="2"/>
        <v>375</v>
      </c>
      <c r="F12" s="7">
        <f t="shared" si="2"/>
        <v>39</v>
      </c>
      <c r="G12" s="7">
        <f t="shared" si="2"/>
        <v>620</v>
      </c>
      <c r="H12" s="7">
        <f t="shared" si="2"/>
        <v>6</v>
      </c>
      <c r="I12" s="32"/>
      <c r="J12" s="32"/>
      <c r="K12" s="32"/>
    </row>
    <row r="13" spans="1:11" ht="14.25">
      <c r="A13" s="2" t="s">
        <v>11</v>
      </c>
      <c r="B13" s="3">
        <v>5321</v>
      </c>
      <c r="C13" s="7">
        <f>SUM(D13+G96)</f>
        <v>641</v>
      </c>
      <c r="D13" s="7">
        <f>SUM(E13:H13)</f>
        <v>527</v>
      </c>
      <c r="E13" s="3">
        <v>223</v>
      </c>
      <c r="F13" s="3">
        <v>15</v>
      </c>
      <c r="G13" s="3">
        <v>288</v>
      </c>
      <c r="H13" s="3">
        <v>1</v>
      </c>
      <c r="I13" s="32"/>
      <c r="J13" s="32"/>
      <c r="K13" s="32"/>
    </row>
    <row r="14" spans="1:11" ht="14.25">
      <c r="A14" s="2" t="s">
        <v>12</v>
      </c>
      <c r="B14" s="3">
        <v>4515</v>
      </c>
      <c r="C14" s="7">
        <f>SUM(D14+G97)</f>
        <v>580</v>
      </c>
      <c r="D14" s="7">
        <f>SUM(E14:H14)</f>
        <v>513</v>
      </c>
      <c r="E14" s="3">
        <v>152</v>
      </c>
      <c r="F14" s="3">
        <v>24</v>
      </c>
      <c r="G14" s="3">
        <v>332</v>
      </c>
      <c r="H14" s="3">
        <v>5</v>
      </c>
      <c r="I14" s="32"/>
      <c r="J14" s="32"/>
      <c r="K14" s="32"/>
    </row>
    <row r="15" spans="1:11" ht="14.25">
      <c r="A15" s="2" t="s">
        <v>13</v>
      </c>
      <c r="B15" s="26"/>
      <c r="C15" s="27"/>
      <c r="D15" s="27"/>
      <c r="E15" s="27"/>
      <c r="F15" s="27"/>
      <c r="G15" s="27"/>
      <c r="H15" s="28"/>
      <c r="I15" s="32"/>
      <c r="J15" s="32"/>
      <c r="K15" s="32"/>
    </row>
    <row r="16" spans="1:11" ht="14.25">
      <c r="A16" s="2" t="s">
        <v>7</v>
      </c>
      <c r="B16" s="7">
        <f aca="true" t="shared" si="3" ref="B16:H16">SUM(B17:B18)</f>
        <v>10716</v>
      </c>
      <c r="C16" s="7">
        <f t="shared" si="3"/>
        <v>6096</v>
      </c>
      <c r="D16" s="7">
        <f t="shared" si="3"/>
        <v>5507</v>
      </c>
      <c r="E16" s="7">
        <f t="shared" si="3"/>
        <v>3982</v>
      </c>
      <c r="F16" s="7">
        <f t="shared" si="3"/>
        <v>137</v>
      </c>
      <c r="G16" s="7">
        <f t="shared" si="3"/>
        <v>1329</v>
      </c>
      <c r="H16" s="7">
        <f t="shared" si="3"/>
        <v>59</v>
      </c>
      <c r="I16" s="32"/>
      <c r="J16" s="32"/>
      <c r="K16" s="32"/>
    </row>
    <row r="17" spans="1:11" ht="14.25">
      <c r="A17" s="2" t="s">
        <v>11</v>
      </c>
      <c r="B17" s="3">
        <v>5879</v>
      </c>
      <c r="C17" s="7">
        <f>SUM(D17+G100)</f>
        <v>3206</v>
      </c>
      <c r="D17" s="7">
        <f>SUM(E17:H17)</f>
        <v>2870</v>
      </c>
      <c r="E17" s="3">
        <v>1969</v>
      </c>
      <c r="F17" s="3">
        <v>22</v>
      </c>
      <c r="G17" s="3">
        <v>856</v>
      </c>
      <c r="H17" s="3">
        <v>23</v>
      </c>
      <c r="I17" s="32"/>
      <c r="J17" s="32"/>
      <c r="K17" s="32"/>
    </row>
    <row r="18" spans="1:11" ht="14.25">
      <c r="A18" s="2" t="s">
        <v>12</v>
      </c>
      <c r="B18" s="3">
        <v>4837</v>
      </c>
      <c r="C18" s="7">
        <f>SUM(D18+G101)</f>
        <v>2890</v>
      </c>
      <c r="D18" s="7">
        <f>SUM(E18:H18)</f>
        <v>2637</v>
      </c>
      <c r="E18" s="3">
        <v>2013</v>
      </c>
      <c r="F18" s="3">
        <v>115</v>
      </c>
      <c r="G18" s="3">
        <v>473</v>
      </c>
      <c r="H18" s="3">
        <v>36</v>
      </c>
      <c r="I18" s="32"/>
      <c r="J18" s="32"/>
      <c r="K18" s="32"/>
    </row>
    <row r="19" spans="1:11" ht="14.25">
      <c r="A19" s="2" t="s">
        <v>14</v>
      </c>
      <c r="B19" s="26"/>
      <c r="C19" s="27"/>
      <c r="D19" s="27"/>
      <c r="E19" s="27"/>
      <c r="F19" s="27"/>
      <c r="G19" s="27"/>
      <c r="H19" s="28"/>
      <c r="I19" s="32"/>
      <c r="J19" s="32"/>
      <c r="K19" s="32"/>
    </row>
    <row r="20" spans="1:11" ht="14.25">
      <c r="A20" s="2" t="s">
        <v>7</v>
      </c>
      <c r="B20" s="8">
        <f aca="true" t="shared" si="4" ref="B20:H20">SUM(B21:B22)</f>
        <v>10508</v>
      </c>
      <c r="C20" s="7">
        <f t="shared" si="4"/>
        <v>7995</v>
      </c>
      <c r="D20" s="7">
        <f t="shared" si="4"/>
        <v>7357</v>
      </c>
      <c r="E20" s="7">
        <f t="shared" si="4"/>
        <v>6779</v>
      </c>
      <c r="F20" s="7">
        <f t="shared" si="4"/>
        <v>349</v>
      </c>
      <c r="G20" s="7">
        <f t="shared" si="4"/>
        <v>90</v>
      </c>
      <c r="H20" s="7">
        <f t="shared" si="4"/>
        <v>139</v>
      </c>
      <c r="I20" s="32"/>
      <c r="J20" s="32"/>
      <c r="K20" s="32"/>
    </row>
    <row r="21" spans="1:11" ht="14.25">
      <c r="A21" s="2" t="s">
        <v>11</v>
      </c>
      <c r="B21" s="5">
        <v>5360</v>
      </c>
      <c r="C21" s="7">
        <f>SUM(D21+G104)</f>
        <v>4344</v>
      </c>
      <c r="D21" s="7">
        <f>SUM(E21:H21)</f>
        <v>3981</v>
      </c>
      <c r="E21" s="3">
        <v>3878</v>
      </c>
      <c r="F21" s="3">
        <v>22</v>
      </c>
      <c r="G21" s="3">
        <v>63</v>
      </c>
      <c r="H21" s="3">
        <v>18</v>
      </c>
      <c r="I21" s="32"/>
      <c r="J21" s="32"/>
      <c r="K21" s="32"/>
    </row>
    <row r="22" spans="1:11" ht="14.25">
      <c r="A22" s="2" t="s">
        <v>12</v>
      </c>
      <c r="B22" s="5">
        <v>5148</v>
      </c>
      <c r="C22" s="7">
        <f>SUM(D22+G105)</f>
        <v>3651</v>
      </c>
      <c r="D22" s="7">
        <f>SUM(E22:H22)</f>
        <v>3376</v>
      </c>
      <c r="E22" s="3">
        <v>2901</v>
      </c>
      <c r="F22" s="3">
        <v>327</v>
      </c>
      <c r="G22" s="3">
        <v>27</v>
      </c>
      <c r="H22" s="3">
        <v>121</v>
      </c>
      <c r="I22" s="32"/>
      <c r="J22" s="32"/>
      <c r="K22" s="32"/>
    </row>
    <row r="23" spans="1:11" ht="14.25">
      <c r="A23" s="2" t="s">
        <v>15</v>
      </c>
      <c r="B23" s="26"/>
      <c r="C23" s="27"/>
      <c r="D23" s="27"/>
      <c r="E23" s="27"/>
      <c r="F23" s="27"/>
      <c r="G23" s="27"/>
      <c r="H23" s="28"/>
      <c r="I23" s="32"/>
      <c r="J23" s="32"/>
      <c r="K23" s="32"/>
    </row>
    <row r="24" spans="1:11" ht="14.25">
      <c r="A24" s="2" t="s">
        <v>7</v>
      </c>
      <c r="B24" s="8">
        <f aca="true" t="shared" si="5" ref="B24:H24">SUM(B25:B26)</f>
        <v>12264</v>
      </c>
      <c r="C24" s="7">
        <f t="shared" si="5"/>
        <v>9231</v>
      </c>
      <c r="D24" s="7">
        <f t="shared" si="5"/>
        <v>8618</v>
      </c>
      <c r="E24" s="7">
        <f t="shared" si="5"/>
        <v>7720</v>
      </c>
      <c r="F24" s="7">
        <f t="shared" si="5"/>
        <v>672</v>
      </c>
      <c r="G24" s="7">
        <f t="shared" si="5"/>
        <v>28</v>
      </c>
      <c r="H24" s="7">
        <f t="shared" si="5"/>
        <v>198</v>
      </c>
      <c r="I24" s="32"/>
      <c r="J24" s="32"/>
      <c r="K24" s="32"/>
    </row>
    <row r="25" spans="1:11" ht="14.25">
      <c r="A25" s="2" t="s">
        <v>11</v>
      </c>
      <c r="B25" s="5">
        <v>6242</v>
      </c>
      <c r="C25" s="7">
        <f>SUM(D25+G108)</f>
        <v>5402</v>
      </c>
      <c r="D25" s="7">
        <f>SUM(E25:H25)</f>
        <v>5018</v>
      </c>
      <c r="E25" s="3">
        <v>4946</v>
      </c>
      <c r="F25" s="3">
        <v>23</v>
      </c>
      <c r="G25" s="3">
        <v>20</v>
      </c>
      <c r="H25" s="3">
        <v>29</v>
      </c>
      <c r="I25" s="32"/>
      <c r="J25" s="32"/>
      <c r="K25" s="32"/>
    </row>
    <row r="26" spans="1:11" ht="14.25">
      <c r="A26" s="2" t="s">
        <v>12</v>
      </c>
      <c r="B26" s="5">
        <v>6022</v>
      </c>
      <c r="C26" s="7">
        <f>SUM(D26+G109)</f>
        <v>3829</v>
      </c>
      <c r="D26" s="7">
        <f>SUM(E26:H26)</f>
        <v>3600</v>
      </c>
      <c r="E26" s="3">
        <v>2774</v>
      </c>
      <c r="F26" s="3">
        <v>649</v>
      </c>
      <c r="G26" s="3">
        <v>8</v>
      </c>
      <c r="H26" s="3">
        <v>169</v>
      </c>
      <c r="I26" s="32"/>
      <c r="J26" s="32"/>
      <c r="K26" s="32"/>
    </row>
    <row r="27" spans="1:11" ht="14.25">
      <c r="A27" s="2" t="s">
        <v>16</v>
      </c>
      <c r="B27" s="26"/>
      <c r="C27" s="27"/>
      <c r="D27" s="27"/>
      <c r="E27" s="27"/>
      <c r="F27" s="27"/>
      <c r="G27" s="27"/>
      <c r="H27" s="28"/>
      <c r="I27" s="32"/>
      <c r="J27" s="32"/>
      <c r="K27" s="32"/>
    </row>
    <row r="28" spans="1:11" ht="14.25">
      <c r="A28" s="2" t="s">
        <v>7</v>
      </c>
      <c r="B28" s="8">
        <f aca="true" t="shared" si="6" ref="B28:H28">SUM(B29:B30)</f>
        <v>14565</v>
      </c>
      <c r="C28" s="7">
        <f t="shared" si="6"/>
        <v>11045</v>
      </c>
      <c r="D28" s="7">
        <f t="shared" si="6"/>
        <v>10342</v>
      </c>
      <c r="E28" s="7">
        <f t="shared" si="6"/>
        <v>8984</v>
      </c>
      <c r="F28" s="7">
        <f t="shared" si="6"/>
        <v>1196</v>
      </c>
      <c r="G28" s="7">
        <f t="shared" si="6"/>
        <v>7</v>
      </c>
      <c r="H28" s="7">
        <f t="shared" si="6"/>
        <v>155</v>
      </c>
      <c r="I28" s="32"/>
      <c r="J28" s="32"/>
      <c r="K28" s="32"/>
    </row>
    <row r="29" spans="1:11" ht="14.25">
      <c r="A29" s="2" t="s">
        <v>11</v>
      </c>
      <c r="B29" s="5">
        <v>7475</v>
      </c>
      <c r="C29" s="7">
        <f>SUM(D29+G112)</f>
        <v>6527</v>
      </c>
      <c r="D29" s="7">
        <f>SUM(E29:H29)</f>
        <v>6104</v>
      </c>
      <c r="E29" s="3">
        <v>6034</v>
      </c>
      <c r="F29" s="3">
        <v>26</v>
      </c>
      <c r="G29" s="3">
        <v>3</v>
      </c>
      <c r="H29" s="3">
        <v>41</v>
      </c>
      <c r="I29" s="32"/>
      <c r="J29" s="32"/>
      <c r="K29" s="32"/>
    </row>
    <row r="30" spans="1:11" ht="14.25">
      <c r="A30" s="2" t="s">
        <v>12</v>
      </c>
      <c r="B30" s="5">
        <v>7090</v>
      </c>
      <c r="C30" s="7">
        <f>SUM(D30+G113)</f>
        <v>4518</v>
      </c>
      <c r="D30" s="7">
        <f>SUM(E30:H30)</f>
        <v>4238</v>
      </c>
      <c r="E30" s="3">
        <v>2950</v>
      </c>
      <c r="F30" s="3">
        <v>1170</v>
      </c>
      <c r="G30" s="3">
        <v>4</v>
      </c>
      <c r="H30" s="3">
        <v>114</v>
      </c>
      <c r="I30" s="32"/>
      <c r="J30" s="32"/>
      <c r="K30" s="32"/>
    </row>
    <row r="31" spans="1:11" ht="14.25">
      <c r="A31" s="2" t="s">
        <v>17</v>
      </c>
      <c r="B31" s="26"/>
      <c r="C31" s="27"/>
      <c r="D31" s="27"/>
      <c r="E31" s="27"/>
      <c r="F31" s="27"/>
      <c r="G31" s="27"/>
      <c r="H31" s="28"/>
      <c r="I31" s="32"/>
      <c r="J31" s="32"/>
      <c r="K31" s="32"/>
    </row>
    <row r="32" spans="1:11" ht="14.25">
      <c r="A32" s="2" t="s">
        <v>7</v>
      </c>
      <c r="B32" s="8">
        <f aca="true" t="shared" si="7" ref="B32:H32">SUM(B33:B34)</f>
        <v>13794</v>
      </c>
      <c r="C32" s="7">
        <f t="shared" si="7"/>
        <v>10724</v>
      </c>
      <c r="D32" s="7">
        <f t="shared" si="7"/>
        <v>10106</v>
      </c>
      <c r="E32" s="7">
        <f t="shared" si="7"/>
        <v>8722</v>
      </c>
      <c r="F32" s="7">
        <f t="shared" si="7"/>
        <v>1294</v>
      </c>
      <c r="G32" s="7">
        <f t="shared" si="7"/>
        <v>10</v>
      </c>
      <c r="H32" s="7">
        <f t="shared" si="7"/>
        <v>80</v>
      </c>
      <c r="I32" s="32"/>
      <c r="J32" s="32"/>
      <c r="K32" s="32"/>
    </row>
    <row r="33" spans="1:11" ht="14.25">
      <c r="A33" s="2" t="s">
        <v>11</v>
      </c>
      <c r="B33" s="5">
        <v>7236</v>
      </c>
      <c r="C33" s="7">
        <f>SUM(D33+G116)</f>
        <v>6370</v>
      </c>
      <c r="D33" s="7">
        <f>SUM(E33:H33)</f>
        <v>5987</v>
      </c>
      <c r="E33" s="3">
        <v>5921</v>
      </c>
      <c r="F33" s="3">
        <v>27</v>
      </c>
      <c r="G33" s="3">
        <v>4</v>
      </c>
      <c r="H33" s="3">
        <v>35</v>
      </c>
      <c r="I33" s="32"/>
      <c r="J33" s="32"/>
      <c r="K33" s="32"/>
    </row>
    <row r="34" spans="1:11" ht="14.25">
      <c r="A34" s="2" t="s">
        <v>12</v>
      </c>
      <c r="B34" s="5">
        <v>6558</v>
      </c>
      <c r="C34" s="7">
        <f>SUM(D34+G117)</f>
        <v>4354</v>
      </c>
      <c r="D34" s="7">
        <f>SUM(E34:H34)</f>
        <v>4119</v>
      </c>
      <c r="E34" s="3">
        <v>2801</v>
      </c>
      <c r="F34" s="3">
        <v>1267</v>
      </c>
      <c r="G34" s="3">
        <v>6</v>
      </c>
      <c r="H34" s="3">
        <v>45</v>
      </c>
      <c r="I34" s="32"/>
      <c r="J34" s="32"/>
      <c r="K34" s="32"/>
    </row>
    <row r="35" spans="1:11" ht="14.25">
      <c r="A35" s="2" t="s">
        <v>18</v>
      </c>
      <c r="B35" s="26"/>
      <c r="C35" s="27"/>
      <c r="D35" s="27"/>
      <c r="E35" s="27"/>
      <c r="F35" s="27"/>
      <c r="G35" s="27"/>
      <c r="H35" s="28"/>
      <c r="I35" s="32"/>
      <c r="J35" s="32"/>
      <c r="K35" s="32"/>
    </row>
    <row r="36" spans="1:11" ht="14.25">
      <c r="A36" s="2" t="s">
        <v>7</v>
      </c>
      <c r="B36" s="8">
        <f aca="true" t="shared" si="8" ref="B36:H36">SUM(B37:B38)</f>
        <v>12636</v>
      </c>
      <c r="C36" s="7">
        <f t="shared" si="8"/>
        <v>10250</v>
      </c>
      <c r="D36" s="7">
        <f t="shared" si="8"/>
        <v>9679</v>
      </c>
      <c r="E36" s="7">
        <f t="shared" si="8"/>
        <v>8221</v>
      </c>
      <c r="F36" s="7">
        <f t="shared" si="8"/>
        <v>1383</v>
      </c>
      <c r="G36" s="7">
        <f t="shared" si="8"/>
        <v>3</v>
      </c>
      <c r="H36" s="7">
        <f t="shared" si="8"/>
        <v>72</v>
      </c>
      <c r="I36" s="32"/>
      <c r="J36" s="32"/>
      <c r="K36" s="32"/>
    </row>
    <row r="37" spans="1:11" ht="14.25">
      <c r="A37" s="2" t="s">
        <v>11</v>
      </c>
      <c r="B37" s="5">
        <v>6490</v>
      </c>
      <c r="C37" s="7">
        <f>SUM(D37+G120)</f>
        <v>5801</v>
      </c>
      <c r="D37" s="7">
        <f>SUM(E37:H37)</f>
        <v>5434</v>
      </c>
      <c r="E37" s="3">
        <v>5353</v>
      </c>
      <c r="F37" s="3">
        <v>32</v>
      </c>
      <c r="G37" s="3">
        <v>1</v>
      </c>
      <c r="H37" s="3">
        <v>48</v>
      </c>
      <c r="I37" s="32"/>
      <c r="J37" s="32"/>
      <c r="K37" s="32"/>
    </row>
    <row r="38" spans="1:11" ht="14.25">
      <c r="A38" s="2" t="s">
        <v>12</v>
      </c>
      <c r="B38" s="5">
        <v>6146</v>
      </c>
      <c r="C38" s="7">
        <f>SUM(D38+G121)</f>
        <v>4449</v>
      </c>
      <c r="D38" s="7">
        <f>SUM(E38:H38)</f>
        <v>4245</v>
      </c>
      <c r="E38" s="3">
        <v>2868</v>
      </c>
      <c r="F38" s="3">
        <v>1351</v>
      </c>
      <c r="G38" s="3">
        <v>2</v>
      </c>
      <c r="H38" s="3">
        <v>24</v>
      </c>
      <c r="I38" s="32"/>
      <c r="J38" s="32"/>
      <c r="K38" s="32"/>
    </row>
    <row r="39" spans="1:11" ht="14.25">
      <c r="A39" s="2" t="s">
        <v>19</v>
      </c>
      <c r="B39" s="26"/>
      <c r="C39" s="27"/>
      <c r="D39" s="27"/>
      <c r="E39" s="27"/>
      <c r="F39" s="27"/>
      <c r="G39" s="27"/>
      <c r="H39" s="28"/>
      <c r="I39" s="32"/>
      <c r="J39" s="32"/>
      <c r="K39" s="32"/>
    </row>
    <row r="40" spans="1:11" ht="14.25">
      <c r="A40" s="2" t="s">
        <v>7</v>
      </c>
      <c r="B40" s="8">
        <f aca="true" t="shared" si="9" ref="B40:H40">SUM(B41:B42)</f>
        <v>11614</v>
      </c>
      <c r="C40" s="7">
        <f t="shared" si="9"/>
        <v>9439</v>
      </c>
      <c r="D40" s="7">
        <f t="shared" si="9"/>
        <v>8987</v>
      </c>
      <c r="E40" s="7">
        <f t="shared" si="9"/>
        <v>7636</v>
      </c>
      <c r="F40" s="7">
        <f t="shared" si="9"/>
        <v>1286</v>
      </c>
      <c r="G40" s="7">
        <f t="shared" si="9"/>
        <v>3</v>
      </c>
      <c r="H40" s="7">
        <f t="shared" si="9"/>
        <v>62</v>
      </c>
      <c r="I40" s="32"/>
      <c r="J40" s="32"/>
      <c r="K40" s="32"/>
    </row>
    <row r="41" spans="1:11" ht="14.25">
      <c r="A41" s="2" t="s">
        <v>11</v>
      </c>
      <c r="B41" s="5">
        <v>5860</v>
      </c>
      <c r="C41" s="7">
        <f>SUM(D41+G124)</f>
        <v>5309</v>
      </c>
      <c r="D41" s="7">
        <f>SUM(E41:H41)</f>
        <v>4996</v>
      </c>
      <c r="E41" s="3">
        <v>4933</v>
      </c>
      <c r="F41" s="3">
        <v>22</v>
      </c>
      <c r="G41" s="3">
        <v>3</v>
      </c>
      <c r="H41" s="3">
        <v>38</v>
      </c>
      <c r="I41" s="32"/>
      <c r="J41" s="32"/>
      <c r="K41" s="32"/>
    </row>
    <row r="42" spans="1:11" ht="14.25">
      <c r="A42" s="2" t="s">
        <v>12</v>
      </c>
      <c r="B42" s="5">
        <v>5754</v>
      </c>
      <c r="C42" s="7">
        <f>SUM(D42+G125)</f>
        <v>4130</v>
      </c>
      <c r="D42" s="7">
        <f>SUM(E42:H42)</f>
        <v>3991</v>
      </c>
      <c r="E42" s="3">
        <v>2703</v>
      </c>
      <c r="F42" s="3">
        <v>1264</v>
      </c>
      <c r="G42" s="3" t="s">
        <v>59</v>
      </c>
      <c r="H42" s="3">
        <v>24</v>
      </c>
      <c r="I42" s="32"/>
      <c r="J42" s="32"/>
      <c r="K42" s="32"/>
    </row>
    <row r="43" spans="1:11" ht="14.25">
      <c r="A43" s="2" t="s">
        <v>20</v>
      </c>
      <c r="B43" s="26"/>
      <c r="C43" s="27"/>
      <c r="D43" s="27"/>
      <c r="E43" s="27"/>
      <c r="F43" s="27"/>
      <c r="G43" s="27"/>
      <c r="H43" s="28"/>
      <c r="I43" s="32"/>
      <c r="J43" s="32"/>
      <c r="K43" s="32"/>
    </row>
    <row r="44" spans="1:11" ht="14.25">
      <c r="A44" s="2" t="s">
        <v>7</v>
      </c>
      <c r="B44" s="8">
        <f aca="true" t="shared" si="10" ref="B44:H44">SUM(B45:B46)</f>
        <v>12332</v>
      </c>
      <c r="C44" s="7">
        <f t="shared" si="10"/>
        <v>9310</v>
      </c>
      <c r="D44" s="7">
        <f t="shared" si="10"/>
        <v>8765</v>
      </c>
      <c r="E44" s="7">
        <f t="shared" si="10"/>
        <v>7396</v>
      </c>
      <c r="F44" s="7">
        <f t="shared" si="10"/>
        <v>1267</v>
      </c>
      <c r="G44" s="7">
        <f t="shared" si="10"/>
        <v>0</v>
      </c>
      <c r="H44" s="7">
        <f t="shared" si="10"/>
        <v>102</v>
      </c>
      <c r="I44" s="32"/>
      <c r="J44" s="32"/>
      <c r="K44" s="32"/>
    </row>
    <row r="45" spans="1:11" ht="14.25">
      <c r="A45" s="2" t="s">
        <v>11</v>
      </c>
      <c r="B45" s="5">
        <v>6067</v>
      </c>
      <c r="C45" s="7">
        <f>SUM(D45+G128)</f>
        <v>5327</v>
      </c>
      <c r="D45" s="7">
        <f>SUM(E45:H45)</f>
        <v>4925</v>
      </c>
      <c r="E45" s="3">
        <v>4810</v>
      </c>
      <c r="F45" s="3">
        <v>45</v>
      </c>
      <c r="G45" s="3" t="s">
        <v>59</v>
      </c>
      <c r="H45" s="3">
        <v>70</v>
      </c>
      <c r="I45" s="32"/>
      <c r="J45" s="32"/>
      <c r="K45" s="32"/>
    </row>
    <row r="46" spans="1:11" ht="14.25">
      <c r="A46" s="2" t="s">
        <v>12</v>
      </c>
      <c r="B46" s="5">
        <v>6265</v>
      </c>
      <c r="C46" s="7">
        <f>SUM(D46+G129)</f>
        <v>3983</v>
      </c>
      <c r="D46" s="7">
        <f>SUM(E46:H46)</f>
        <v>3840</v>
      </c>
      <c r="E46" s="3">
        <v>2586</v>
      </c>
      <c r="F46" s="3">
        <v>1222</v>
      </c>
      <c r="G46" s="3" t="s">
        <v>59</v>
      </c>
      <c r="H46" s="3">
        <v>32</v>
      </c>
      <c r="I46" s="32"/>
      <c r="J46" s="32"/>
      <c r="K46" s="32"/>
    </row>
    <row r="47" spans="1:11" ht="14.25">
      <c r="A47" s="2" t="s">
        <v>21</v>
      </c>
      <c r="B47" s="26"/>
      <c r="C47" s="27"/>
      <c r="D47" s="27"/>
      <c r="E47" s="27"/>
      <c r="F47" s="27"/>
      <c r="G47" s="27"/>
      <c r="H47" s="28"/>
      <c r="I47" s="32"/>
      <c r="J47" s="32"/>
      <c r="K47" s="32"/>
    </row>
    <row r="48" spans="1:11" ht="14.25">
      <c r="A48" s="2" t="s">
        <v>7</v>
      </c>
      <c r="B48" s="8">
        <f aca="true" t="shared" si="11" ref="B48:H48">SUM(B49:B50)</f>
        <v>14359</v>
      </c>
      <c r="C48" s="7">
        <f t="shared" si="11"/>
        <v>9136</v>
      </c>
      <c r="D48" s="7">
        <f t="shared" si="11"/>
        <v>8434</v>
      </c>
      <c r="E48" s="7">
        <f t="shared" si="11"/>
        <v>6826</v>
      </c>
      <c r="F48" s="7">
        <f t="shared" si="11"/>
        <v>1460</v>
      </c>
      <c r="G48" s="7">
        <f t="shared" si="11"/>
        <v>3</v>
      </c>
      <c r="H48" s="7">
        <f t="shared" si="11"/>
        <v>145</v>
      </c>
      <c r="I48" s="32"/>
      <c r="J48" s="32"/>
      <c r="K48" s="32"/>
    </row>
    <row r="49" spans="1:11" ht="14.25">
      <c r="A49" s="2" t="s">
        <v>11</v>
      </c>
      <c r="B49" s="5">
        <v>6948</v>
      </c>
      <c r="C49" s="7">
        <f>SUM(D49+G132)</f>
        <v>5393</v>
      </c>
      <c r="D49" s="7">
        <f>SUM(E49:H49)</f>
        <v>4832</v>
      </c>
      <c r="E49" s="3">
        <v>4607</v>
      </c>
      <c r="F49" s="3">
        <v>107</v>
      </c>
      <c r="G49" s="3">
        <v>2</v>
      </c>
      <c r="H49" s="3">
        <v>116</v>
      </c>
      <c r="I49" s="32"/>
      <c r="J49" s="32"/>
      <c r="K49" s="32"/>
    </row>
    <row r="50" spans="1:11" ht="14.25">
      <c r="A50" s="2" t="s">
        <v>12</v>
      </c>
      <c r="B50" s="5">
        <v>7411</v>
      </c>
      <c r="C50" s="7">
        <f>SUM(D50+G133)</f>
        <v>3743</v>
      </c>
      <c r="D50" s="7">
        <f>SUM(E50:H50)</f>
        <v>3602</v>
      </c>
      <c r="E50" s="3">
        <v>2219</v>
      </c>
      <c r="F50" s="3">
        <v>1353</v>
      </c>
      <c r="G50" s="3">
        <v>1</v>
      </c>
      <c r="H50" s="3">
        <v>29</v>
      </c>
      <c r="I50" s="32"/>
      <c r="J50" s="32"/>
      <c r="K50" s="32"/>
    </row>
    <row r="51" spans="1:11" ht="14.25">
      <c r="A51" s="2" t="s">
        <v>22</v>
      </c>
      <c r="B51" s="26"/>
      <c r="C51" s="27"/>
      <c r="D51" s="27"/>
      <c r="E51" s="27"/>
      <c r="F51" s="27"/>
      <c r="G51" s="27"/>
      <c r="H51" s="28"/>
      <c r="I51" s="32"/>
      <c r="J51" s="32"/>
      <c r="K51" s="32"/>
    </row>
    <row r="52" spans="1:11" ht="14.25">
      <c r="A52" s="2" t="s">
        <v>7</v>
      </c>
      <c r="B52" s="8">
        <f aca="true" t="shared" si="12" ref="B52:H52">SUM(B53:B54)</f>
        <v>12415</v>
      </c>
      <c r="C52" s="7">
        <f t="shared" si="12"/>
        <v>5246</v>
      </c>
      <c r="D52" s="7">
        <f t="shared" si="12"/>
        <v>4836</v>
      </c>
      <c r="E52" s="7">
        <f t="shared" si="12"/>
        <v>3670</v>
      </c>
      <c r="F52" s="7">
        <f t="shared" si="12"/>
        <v>1043</v>
      </c>
      <c r="G52" s="7">
        <f t="shared" si="12"/>
        <v>2</v>
      </c>
      <c r="H52" s="7">
        <f t="shared" si="12"/>
        <v>121</v>
      </c>
      <c r="I52" s="32"/>
      <c r="J52" s="32"/>
      <c r="K52" s="32"/>
    </row>
    <row r="53" spans="1:11" ht="14.25">
      <c r="A53" s="2" t="s">
        <v>11</v>
      </c>
      <c r="B53" s="5">
        <v>5794</v>
      </c>
      <c r="C53" s="7">
        <f>SUM(D53+G136)</f>
        <v>3249</v>
      </c>
      <c r="D53" s="7">
        <f>SUM(E53:H53)</f>
        <v>2913</v>
      </c>
      <c r="E53" s="3">
        <v>2669</v>
      </c>
      <c r="F53" s="3">
        <v>140</v>
      </c>
      <c r="G53" s="3">
        <v>2</v>
      </c>
      <c r="H53" s="3">
        <v>102</v>
      </c>
      <c r="I53" s="32"/>
      <c r="J53" s="32"/>
      <c r="K53" s="32"/>
    </row>
    <row r="54" spans="1:11" ht="14.25">
      <c r="A54" s="2" t="s">
        <v>12</v>
      </c>
      <c r="B54" s="5">
        <v>6621</v>
      </c>
      <c r="C54" s="7">
        <f>SUM(D54+G137)</f>
        <v>1997</v>
      </c>
      <c r="D54" s="7">
        <f>SUM(E54:H54)</f>
        <v>1923</v>
      </c>
      <c r="E54" s="3">
        <v>1001</v>
      </c>
      <c r="F54" s="3">
        <v>903</v>
      </c>
      <c r="G54" s="3" t="s">
        <v>59</v>
      </c>
      <c r="H54" s="3">
        <v>19</v>
      </c>
      <c r="I54" s="32"/>
      <c r="J54" s="32"/>
      <c r="K54" s="32"/>
    </row>
    <row r="55" spans="1:11" ht="14.25">
      <c r="A55" s="2" t="s">
        <v>23</v>
      </c>
      <c r="B55" s="26"/>
      <c r="C55" s="27"/>
      <c r="D55" s="27"/>
      <c r="E55" s="27"/>
      <c r="F55" s="27"/>
      <c r="G55" s="27"/>
      <c r="H55" s="28"/>
      <c r="I55" s="32"/>
      <c r="J55" s="32"/>
      <c r="K55" s="32"/>
    </row>
    <row r="56" spans="1:11" ht="14.25">
      <c r="A56" s="2" t="s">
        <v>7</v>
      </c>
      <c r="B56" s="8">
        <f aca="true" t="shared" si="13" ref="B56:H56">SUM(B57:B58)</f>
        <v>11114</v>
      </c>
      <c r="C56" s="7">
        <f t="shared" si="13"/>
        <v>3021</v>
      </c>
      <c r="D56" s="7">
        <f t="shared" si="13"/>
        <v>2858</v>
      </c>
      <c r="E56" s="7">
        <f t="shared" si="13"/>
        <v>2011</v>
      </c>
      <c r="F56" s="7">
        <f t="shared" si="13"/>
        <v>727</v>
      </c>
      <c r="G56" s="7">
        <f t="shared" si="13"/>
        <v>2</v>
      </c>
      <c r="H56" s="7">
        <f t="shared" si="13"/>
        <v>118</v>
      </c>
      <c r="I56" s="32"/>
      <c r="J56" s="32"/>
      <c r="K56" s="32"/>
    </row>
    <row r="57" spans="1:11" ht="14.25">
      <c r="A57" s="2" t="s">
        <v>11</v>
      </c>
      <c r="B57" s="5">
        <v>5031</v>
      </c>
      <c r="C57" s="7">
        <f>SUM(D57+G140)</f>
        <v>1858</v>
      </c>
      <c r="D57" s="7">
        <f>SUM(E57:H57)</f>
        <v>1722</v>
      </c>
      <c r="E57" s="3">
        <v>1491</v>
      </c>
      <c r="F57" s="3">
        <v>134</v>
      </c>
      <c r="G57" s="3">
        <v>2</v>
      </c>
      <c r="H57" s="3">
        <v>95</v>
      </c>
      <c r="I57" s="32"/>
      <c r="J57" s="32"/>
      <c r="K57" s="32"/>
    </row>
    <row r="58" spans="1:11" ht="14.25">
      <c r="A58" s="2" t="s">
        <v>12</v>
      </c>
      <c r="B58" s="5">
        <v>6083</v>
      </c>
      <c r="C58" s="7">
        <f>SUM(D58+G141)</f>
        <v>1163</v>
      </c>
      <c r="D58" s="7">
        <f>SUM(E58:H58)</f>
        <v>1136</v>
      </c>
      <c r="E58" s="3">
        <v>520</v>
      </c>
      <c r="F58" s="3">
        <v>593</v>
      </c>
      <c r="G58" s="3" t="s">
        <v>59</v>
      </c>
      <c r="H58" s="3">
        <v>23</v>
      </c>
      <c r="I58" s="32"/>
      <c r="J58" s="32"/>
      <c r="K58" s="32"/>
    </row>
    <row r="59" spans="1:11" ht="14.25">
      <c r="A59" s="2" t="s">
        <v>24</v>
      </c>
      <c r="B59" s="26"/>
      <c r="C59" s="27"/>
      <c r="D59" s="27"/>
      <c r="E59" s="27"/>
      <c r="F59" s="27"/>
      <c r="G59" s="27"/>
      <c r="H59" s="28"/>
      <c r="I59" s="32"/>
      <c r="J59" s="32"/>
      <c r="K59" s="32"/>
    </row>
    <row r="60" spans="1:11" ht="14.25">
      <c r="A60" s="2" t="s">
        <v>7</v>
      </c>
      <c r="B60" s="8">
        <f aca="true" t="shared" si="14" ref="B60:H60">SUM(B61:B62)</f>
        <v>10080</v>
      </c>
      <c r="C60" s="7">
        <f t="shared" si="14"/>
        <v>1614</v>
      </c>
      <c r="D60" s="7">
        <f t="shared" si="14"/>
        <v>1532</v>
      </c>
      <c r="E60" s="7">
        <f t="shared" si="14"/>
        <v>1086</v>
      </c>
      <c r="F60" s="7">
        <f t="shared" si="14"/>
        <v>390</v>
      </c>
      <c r="G60" s="7">
        <f t="shared" si="14"/>
        <v>0</v>
      </c>
      <c r="H60" s="7">
        <f t="shared" si="14"/>
        <v>56</v>
      </c>
      <c r="I60" s="32"/>
      <c r="J60" s="32"/>
      <c r="K60" s="32"/>
    </row>
    <row r="61" spans="1:11" ht="14.25">
      <c r="A61" s="2" t="s">
        <v>11</v>
      </c>
      <c r="B61" s="5">
        <v>4280</v>
      </c>
      <c r="C61" s="7">
        <f>SUM(D61+G144)</f>
        <v>1021</v>
      </c>
      <c r="D61" s="7">
        <f>SUM(E61:H61)</f>
        <v>953</v>
      </c>
      <c r="E61" s="3">
        <v>839</v>
      </c>
      <c r="F61" s="3">
        <v>66</v>
      </c>
      <c r="G61" s="3" t="s">
        <v>59</v>
      </c>
      <c r="H61" s="3">
        <v>48</v>
      </c>
      <c r="I61" s="32"/>
      <c r="J61" s="32"/>
      <c r="K61" s="32"/>
    </row>
    <row r="62" spans="1:11" ht="14.25">
      <c r="A62" s="2" t="s">
        <v>12</v>
      </c>
      <c r="B62" s="5">
        <v>5800</v>
      </c>
      <c r="C62" s="7">
        <f>SUM(D62+G145)</f>
        <v>593</v>
      </c>
      <c r="D62" s="7">
        <f>SUM(E62:H62)</f>
        <v>579</v>
      </c>
      <c r="E62" s="3">
        <v>247</v>
      </c>
      <c r="F62" s="3">
        <v>324</v>
      </c>
      <c r="G62" s="3" t="s">
        <v>59</v>
      </c>
      <c r="H62" s="3">
        <v>8</v>
      </c>
      <c r="I62" s="32"/>
      <c r="J62" s="32"/>
      <c r="K62" s="32"/>
    </row>
    <row r="63" spans="1:11" ht="14.25">
      <c r="A63" s="2" t="s">
        <v>25</v>
      </c>
      <c r="B63" s="26"/>
      <c r="C63" s="27"/>
      <c r="D63" s="27"/>
      <c r="E63" s="27"/>
      <c r="F63" s="27"/>
      <c r="G63" s="27"/>
      <c r="H63" s="28"/>
      <c r="I63" s="32"/>
      <c r="J63" s="32"/>
      <c r="K63" s="32"/>
    </row>
    <row r="64" spans="1:11" ht="14.25">
      <c r="A64" s="2" t="s">
        <v>7</v>
      </c>
      <c r="B64" s="8">
        <f aca="true" t="shared" si="15" ref="B64:H64">SUM(B65:B66)</f>
        <v>8021</v>
      </c>
      <c r="C64" s="7">
        <f t="shared" si="15"/>
        <v>842</v>
      </c>
      <c r="D64" s="7">
        <f t="shared" si="15"/>
        <v>811</v>
      </c>
      <c r="E64" s="7">
        <f t="shared" si="15"/>
        <v>540</v>
      </c>
      <c r="F64" s="7">
        <f t="shared" si="15"/>
        <v>226</v>
      </c>
      <c r="G64" s="7">
        <f t="shared" si="15"/>
        <v>1</v>
      </c>
      <c r="H64" s="7">
        <f t="shared" si="15"/>
        <v>44</v>
      </c>
      <c r="I64" s="32"/>
      <c r="J64" s="32"/>
      <c r="K64" s="32"/>
    </row>
    <row r="65" spans="1:11" ht="14.25">
      <c r="A65" s="2" t="s">
        <v>11</v>
      </c>
      <c r="B65" s="5">
        <v>3105</v>
      </c>
      <c r="C65" s="7">
        <f>SUM(D65+G148)</f>
        <v>497</v>
      </c>
      <c r="D65" s="7">
        <f>SUM(E65:H65)</f>
        <v>477</v>
      </c>
      <c r="E65" s="3">
        <v>402</v>
      </c>
      <c r="F65" s="3">
        <v>44</v>
      </c>
      <c r="G65" s="3" t="s">
        <v>59</v>
      </c>
      <c r="H65" s="3">
        <v>31</v>
      </c>
      <c r="I65" s="32"/>
      <c r="J65" s="32"/>
      <c r="K65" s="32"/>
    </row>
    <row r="66" spans="1:11" ht="14.25">
      <c r="A66" s="2" t="s">
        <v>12</v>
      </c>
      <c r="B66" s="5">
        <v>4916</v>
      </c>
      <c r="C66" s="7">
        <f>SUM(D66+G149)</f>
        <v>345</v>
      </c>
      <c r="D66" s="7">
        <f>SUM(E66:H66)</f>
        <v>334</v>
      </c>
      <c r="E66" s="3">
        <v>138</v>
      </c>
      <c r="F66" s="3">
        <v>182</v>
      </c>
      <c r="G66" s="3">
        <v>1</v>
      </c>
      <c r="H66" s="3">
        <v>13</v>
      </c>
      <c r="I66" s="32"/>
      <c r="J66" s="32"/>
      <c r="K66" s="32"/>
    </row>
    <row r="67" spans="1:11" ht="14.25">
      <c r="A67" s="2" t="s">
        <v>26</v>
      </c>
      <c r="B67" s="26"/>
      <c r="C67" s="27"/>
      <c r="D67" s="27"/>
      <c r="E67" s="27"/>
      <c r="F67" s="27"/>
      <c r="G67" s="27"/>
      <c r="H67" s="28"/>
      <c r="I67" s="32"/>
      <c r="J67" s="32"/>
      <c r="K67" s="32"/>
    </row>
    <row r="68" spans="1:11" ht="14.25">
      <c r="A68" s="2" t="s">
        <v>7</v>
      </c>
      <c r="B68" s="7">
        <f aca="true" t="shared" si="16" ref="B68:H68">SUM(B69:B70)</f>
        <v>7323</v>
      </c>
      <c r="C68" s="7">
        <f t="shared" si="16"/>
        <v>367</v>
      </c>
      <c r="D68" s="7">
        <f t="shared" si="16"/>
        <v>360</v>
      </c>
      <c r="E68" s="7">
        <f t="shared" si="16"/>
        <v>226</v>
      </c>
      <c r="F68" s="7">
        <f t="shared" si="16"/>
        <v>105</v>
      </c>
      <c r="G68" s="7">
        <f t="shared" si="16"/>
        <v>1</v>
      </c>
      <c r="H68" s="7">
        <f t="shared" si="16"/>
        <v>28</v>
      </c>
      <c r="I68" s="32"/>
      <c r="J68" s="32"/>
      <c r="K68" s="32"/>
    </row>
    <row r="69" spans="1:11" ht="14.25">
      <c r="A69" s="2" t="s">
        <v>11</v>
      </c>
      <c r="B69" s="3">
        <v>2063</v>
      </c>
      <c r="C69" s="7">
        <f>SUM(D69+G152)</f>
        <v>223</v>
      </c>
      <c r="D69" s="7">
        <f>SUM(E69:H69)</f>
        <v>218</v>
      </c>
      <c r="E69" s="3">
        <v>172</v>
      </c>
      <c r="F69" s="3">
        <v>25</v>
      </c>
      <c r="G69" s="3" t="s">
        <v>59</v>
      </c>
      <c r="H69" s="3">
        <v>21</v>
      </c>
      <c r="I69" s="32"/>
      <c r="J69" s="32"/>
      <c r="K69" s="32"/>
    </row>
    <row r="70" spans="1:11" ht="14.25">
      <c r="A70" s="2" t="s">
        <v>12</v>
      </c>
      <c r="B70" s="3">
        <v>5260</v>
      </c>
      <c r="C70" s="7">
        <f>SUM(D70+G153)</f>
        <v>144</v>
      </c>
      <c r="D70" s="7">
        <f>SUM(E70:H70)</f>
        <v>142</v>
      </c>
      <c r="E70" s="3">
        <v>54</v>
      </c>
      <c r="F70" s="3">
        <v>80</v>
      </c>
      <c r="G70" s="3">
        <v>1</v>
      </c>
      <c r="H70" s="3">
        <v>7</v>
      </c>
      <c r="I70" s="32"/>
      <c r="J70" s="32"/>
      <c r="K70" s="32"/>
    </row>
    <row r="71" spans="1:11" ht="14.25">
      <c r="A71" s="2" t="s">
        <v>27</v>
      </c>
      <c r="B71" s="26"/>
      <c r="C71" s="27"/>
      <c r="D71" s="27"/>
      <c r="E71" s="27"/>
      <c r="F71" s="27"/>
      <c r="G71" s="27"/>
      <c r="H71" s="28"/>
      <c r="I71" s="32"/>
      <c r="J71" s="32"/>
      <c r="K71" s="32"/>
    </row>
    <row r="72" spans="1:11" ht="14.25">
      <c r="A72" s="2" t="s">
        <v>7</v>
      </c>
      <c r="B72" s="8">
        <f aca="true" t="shared" si="17" ref="B72:H72">SUM(B73:B74)</f>
        <v>48953</v>
      </c>
      <c r="C72" s="7">
        <f t="shared" si="17"/>
        <v>11090</v>
      </c>
      <c r="D72" s="7">
        <f t="shared" si="17"/>
        <v>10397</v>
      </c>
      <c r="E72" s="7">
        <f t="shared" si="17"/>
        <v>7533</v>
      </c>
      <c r="F72" s="7">
        <f t="shared" si="17"/>
        <v>2491</v>
      </c>
      <c r="G72" s="7">
        <f t="shared" si="17"/>
        <v>6</v>
      </c>
      <c r="H72" s="7">
        <f t="shared" si="17"/>
        <v>367</v>
      </c>
      <c r="I72" s="32"/>
      <c r="J72" s="32"/>
      <c r="K72" s="32"/>
    </row>
    <row r="73" spans="1:11" ht="14.25">
      <c r="A73" s="2" t="s">
        <v>11</v>
      </c>
      <c r="B73" s="7">
        <f>SUM(B77,B81)</f>
        <v>20273</v>
      </c>
      <c r="C73" s="7">
        <f>SUM(D73+G156)</f>
        <v>6848</v>
      </c>
      <c r="D73" s="7">
        <f>SUM(E73:H73)</f>
        <v>6283</v>
      </c>
      <c r="E73" s="7">
        <f>SUM(E77,E81)</f>
        <v>5573</v>
      </c>
      <c r="F73" s="7">
        <f>SUM(F77,F81)</f>
        <v>409</v>
      </c>
      <c r="G73" s="7">
        <f>SUM(G77,G81)</f>
        <v>4</v>
      </c>
      <c r="H73" s="7">
        <f>SUM(H77,H81)</f>
        <v>297</v>
      </c>
      <c r="I73" s="32"/>
      <c r="J73" s="32"/>
      <c r="K73" s="32"/>
    </row>
    <row r="74" spans="1:11" ht="14.25">
      <c r="A74" s="2" t="s">
        <v>12</v>
      </c>
      <c r="B74" s="7">
        <f>SUM(B78,B82)</f>
        <v>28680</v>
      </c>
      <c r="C74" s="7">
        <f>SUM(D74+G157)</f>
        <v>4242</v>
      </c>
      <c r="D74" s="7">
        <f>SUM(E74:H74)</f>
        <v>4114</v>
      </c>
      <c r="E74" s="7">
        <v>1960</v>
      </c>
      <c r="F74" s="7">
        <v>2082</v>
      </c>
      <c r="G74" s="7">
        <v>2</v>
      </c>
      <c r="H74" s="7">
        <v>70</v>
      </c>
      <c r="I74" s="32"/>
      <c r="J74" s="32"/>
      <c r="K74" s="32"/>
    </row>
    <row r="75" spans="1:11" ht="14.25">
      <c r="A75" s="2" t="s">
        <v>0</v>
      </c>
      <c r="B75" s="26"/>
      <c r="C75" s="27"/>
      <c r="D75" s="27"/>
      <c r="E75" s="27"/>
      <c r="F75" s="27"/>
      <c r="G75" s="27"/>
      <c r="H75" s="28"/>
      <c r="I75" s="32"/>
      <c r="J75" s="32"/>
      <c r="K75" s="32"/>
    </row>
    <row r="76" spans="1:11" ht="14.25">
      <c r="A76" s="2" t="s">
        <v>7</v>
      </c>
      <c r="B76" s="8">
        <f aca="true" t="shared" si="18" ref="B76:H76">SUM(B77:B78)</f>
        <v>23529</v>
      </c>
      <c r="C76" s="7">
        <f t="shared" si="18"/>
        <v>8267</v>
      </c>
      <c r="D76" s="7">
        <f t="shared" si="18"/>
        <v>7694</v>
      </c>
      <c r="E76" s="7">
        <f t="shared" si="18"/>
        <v>5681</v>
      </c>
      <c r="F76" s="7">
        <f t="shared" si="18"/>
        <v>1770</v>
      </c>
      <c r="G76" s="7">
        <f t="shared" si="18"/>
        <v>4</v>
      </c>
      <c r="H76" s="7">
        <f t="shared" si="18"/>
        <v>239</v>
      </c>
      <c r="I76" s="32"/>
      <c r="J76" s="32"/>
      <c r="K76" s="32"/>
    </row>
    <row r="77" spans="1:11" ht="14.25">
      <c r="A77" s="2" t="s">
        <v>11</v>
      </c>
      <c r="B77" s="8">
        <f>SUM(B53,B57)</f>
        <v>10825</v>
      </c>
      <c r="C77" s="7">
        <f>SUM(D77+G160)</f>
        <v>5107</v>
      </c>
      <c r="D77" s="7">
        <f>SUM(E77:H77)</f>
        <v>4635</v>
      </c>
      <c r="E77" s="8">
        <f>SUM(E53,E57)</f>
        <v>4160</v>
      </c>
      <c r="F77" s="8">
        <f>SUM(F53,F57)</f>
        <v>274</v>
      </c>
      <c r="G77" s="8">
        <f>SUM(G53,G57)</f>
        <v>4</v>
      </c>
      <c r="H77" s="8">
        <f>SUM(H53,H57)</f>
        <v>197</v>
      </c>
      <c r="I77" s="32"/>
      <c r="J77" s="32"/>
      <c r="K77" s="32"/>
    </row>
    <row r="78" spans="1:11" ht="14.25">
      <c r="A78" s="2" t="s">
        <v>12</v>
      </c>
      <c r="B78" s="8">
        <f>SUM(B54,B58)</f>
        <v>12704</v>
      </c>
      <c r="C78" s="7">
        <f>SUM(D78+G161)</f>
        <v>3160</v>
      </c>
      <c r="D78" s="7">
        <f>SUM(E78:H78)</f>
        <v>3059</v>
      </c>
      <c r="E78" s="8">
        <f>SUM(E54,E58)</f>
        <v>1521</v>
      </c>
      <c r="F78" s="8">
        <f>SUM(F54,F58)</f>
        <v>1496</v>
      </c>
      <c r="G78" s="8" t="s">
        <v>60</v>
      </c>
      <c r="H78" s="8">
        <f>SUM(H54,H58)</f>
        <v>42</v>
      </c>
      <c r="I78" s="32"/>
      <c r="J78" s="32"/>
      <c r="K78" s="32"/>
    </row>
    <row r="79" spans="1:11" ht="14.25">
      <c r="A79" s="2" t="s">
        <v>28</v>
      </c>
      <c r="B79" s="26"/>
      <c r="C79" s="27"/>
      <c r="D79" s="27"/>
      <c r="E79" s="27"/>
      <c r="F79" s="27"/>
      <c r="G79" s="27"/>
      <c r="H79" s="28"/>
      <c r="I79" s="32"/>
      <c r="J79" s="32"/>
      <c r="K79" s="32"/>
    </row>
    <row r="80" spans="1:11" ht="14.25">
      <c r="A80" s="2" t="s">
        <v>7</v>
      </c>
      <c r="B80" s="8">
        <f aca="true" t="shared" si="19" ref="B80:H80">SUM(B81:B82)</f>
        <v>25424</v>
      </c>
      <c r="C80" s="7">
        <f t="shared" si="19"/>
        <v>2821</v>
      </c>
      <c r="D80" s="7">
        <f t="shared" si="19"/>
        <v>2701</v>
      </c>
      <c r="E80" s="7">
        <f t="shared" si="19"/>
        <v>1852</v>
      </c>
      <c r="F80" s="7">
        <f t="shared" si="19"/>
        <v>721</v>
      </c>
      <c r="G80" s="7">
        <f t="shared" si="19"/>
        <v>0</v>
      </c>
      <c r="H80" s="7">
        <f t="shared" si="19"/>
        <v>128</v>
      </c>
      <c r="I80" s="32"/>
      <c r="J80" s="32"/>
      <c r="K80" s="32"/>
    </row>
    <row r="81" spans="1:11" ht="14.25">
      <c r="A81" s="2" t="s">
        <v>11</v>
      </c>
      <c r="B81" s="7">
        <f>SUM(B61,B65,B69)</f>
        <v>9448</v>
      </c>
      <c r="C81" s="7">
        <f>SUM(D81+G164)</f>
        <v>1741</v>
      </c>
      <c r="D81" s="7">
        <f>SUM(E81:H81)</f>
        <v>1648</v>
      </c>
      <c r="E81" s="7">
        <f>SUM(E61,E65,E69)</f>
        <v>1413</v>
      </c>
      <c r="F81" s="7">
        <f>SUM(F61,F65,F69)</f>
        <v>135</v>
      </c>
      <c r="G81" s="7" t="s">
        <v>58</v>
      </c>
      <c r="H81" s="7">
        <f>SUM(H61,H65,H69)</f>
        <v>100</v>
      </c>
      <c r="I81" s="32"/>
      <c r="J81" s="32"/>
      <c r="K81" s="32"/>
    </row>
    <row r="82" spans="1:11" ht="14.25">
      <c r="A82" s="2" t="s">
        <v>12</v>
      </c>
      <c r="B82" s="7">
        <f>SUM(B62,B66,B70)</f>
        <v>15976</v>
      </c>
      <c r="C82" s="7">
        <f>SUM(D82+G165)</f>
        <v>1080</v>
      </c>
      <c r="D82" s="7">
        <f>SUM(E82:H82)</f>
        <v>1053</v>
      </c>
      <c r="E82" s="7">
        <f>SUM(E62,E66,E70)</f>
        <v>439</v>
      </c>
      <c r="F82" s="7">
        <f>SUM(F62,F66,F70)</f>
        <v>586</v>
      </c>
      <c r="G82" s="7" t="s">
        <v>58</v>
      </c>
      <c r="H82" s="7">
        <f>SUM(H62,H66,H70)</f>
        <v>28</v>
      </c>
      <c r="I82" s="32"/>
      <c r="J82" s="32"/>
      <c r="K82" s="32"/>
    </row>
    <row r="83" spans="1:11" ht="10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3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4.25" customHeight="1">
      <c r="A85" s="11" t="s">
        <v>56</v>
      </c>
      <c r="B85" s="21" t="s">
        <v>29</v>
      </c>
      <c r="C85" s="22"/>
      <c r="D85" s="22"/>
      <c r="E85" s="18"/>
      <c r="F85" s="18"/>
      <c r="G85" s="19"/>
      <c r="H85" s="21" t="s">
        <v>30</v>
      </c>
      <c r="I85" s="18"/>
      <c r="J85" s="18"/>
      <c r="K85" s="19"/>
    </row>
    <row r="86" spans="1:11" ht="14.25">
      <c r="A86" s="12"/>
      <c r="B86" s="17" t="s">
        <v>54</v>
      </c>
      <c r="C86" s="18"/>
      <c r="D86" s="18"/>
      <c r="E86" s="18"/>
      <c r="F86" s="19"/>
      <c r="G86" s="20" t="s">
        <v>31</v>
      </c>
      <c r="H86" s="23" t="s">
        <v>32</v>
      </c>
      <c r="I86" s="23" t="s">
        <v>33</v>
      </c>
      <c r="J86" s="23" t="s">
        <v>34</v>
      </c>
      <c r="K86" s="14" t="s">
        <v>35</v>
      </c>
    </row>
    <row r="87" spans="1:11" ht="14.25">
      <c r="A87" s="12"/>
      <c r="B87" s="11" t="s">
        <v>36</v>
      </c>
      <c r="C87" s="11" t="s">
        <v>5</v>
      </c>
      <c r="D87" s="11" t="s">
        <v>47</v>
      </c>
      <c r="E87" s="11" t="s">
        <v>48</v>
      </c>
      <c r="F87" s="30" t="s">
        <v>6</v>
      </c>
      <c r="G87" s="15"/>
      <c r="H87" s="24"/>
      <c r="I87" s="24"/>
      <c r="J87" s="24"/>
      <c r="K87" s="15"/>
    </row>
    <row r="88" spans="1:11" ht="14.25">
      <c r="A88" s="12"/>
      <c r="B88" s="12"/>
      <c r="C88" s="12"/>
      <c r="D88" s="12"/>
      <c r="E88" s="12"/>
      <c r="F88" s="12"/>
      <c r="G88" s="15"/>
      <c r="H88" s="24"/>
      <c r="I88" s="24"/>
      <c r="J88" s="24"/>
      <c r="K88" s="15"/>
    </row>
    <row r="89" spans="1:11" ht="14.25">
      <c r="A89" s="12"/>
      <c r="B89" s="12"/>
      <c r="C89" s="12"/>
      <c r="D89" s="12"/>
      <c r="E89" s="12"/>
      <c r="F89" s="12"/>
      <c r="G89" s="15"/>
      <c r="H89" s="24"/>
      <c r="I89" s="24"/>
      <c r="J89" s="24"/>
      <c r="K89" s="15"/>
    </row>
    <row r="90" spans="1:11" ht="14.25">
      <c r="A90" s="13"/>
      <c r="B90" s="13"/>
      <c r="C90" s="13"/>
      <c r="D90" s="13"/>
      <c r="E90" s="13"/>
      <c r="F90" s="13"/>
      <c r="G90" s="16"/>
      <c r="H90" s="25"/>
      <c r="I90" s="25"/>
      <c r="J90" s="25"/>
      <c r="K90" s="16"/>
    </row>
    <row r="91" spans="1:11" ht="14.25">
      <c r="A91" s="4" t="s">
        <v>7</v>
      </c>
      <c r="B91" s="7">
        <f>SUM(B92+B93)</f>
        <v>74153</v>
      </c>
      <c r="C91" s="7">
        <f>SUM(C92+C93)</f>
        <v>63059</v>
      </c>
      <c r="D91" s="7">
        <f>SUM(D92+D93)</f>
        <v>8103</v>
      </c>
      <c r="E91" s="7">
        <f>SUM(E92+E93)</f>
        <v>2042</v>
      </c>
      <c r="F91" s="7">
        <f aca="true" t="shared" si="20" ref="F91:K91">SUM(F92+F93)</f>
        <v>949</v>
      </c>
      <c r="G91" s="7">
        <f t="shared" si="20"/>
        <v>6305</v>
      </c>
      <c r="H91" s="7">
        <f t="shared" si="20"/>
        <v>65914</v>
      </c>
      <c r="I91" s="7">
        <f t="shared" si="20"/>
        <v>29661</v>
      </c>
      <c r="J91" s="7">
        <f t="shared" si="20"/>
        <v>11607</v>
      </c>
      <c r="K91" s="7">
        <f t="shared" si="20"/>
        <v>24646</v>
      </c>
    </row>
    <row r="92" spans="1:11" ht="14.25">
      <c r="A92" s="4" t="s">
        <v>8</v>
      </c>
      <c r="B92" s="7">
        <f aca="true" t="shared" si="21" ref="B92:K92">SUM(B96,B100,B104,B108,B112,B116,B120,B124,B128,B132,B136,B140,B144,B148,B152)</f>
        <v>41975</v>
      </c>
      <c r="C92" s="7">
        <f t="shared" si="21"/>
        <v>40016</v>
      </c>
      <c r="D92" s="7">
        <f t="shared" si="21"/>
        <v>394</v>
      </c>
      <c r="E92" s="7">
        <f t="shared" si="21"/>
        <v>1217</v>
      </c>
      <c r="F92" s="7">
        <f t="shared" si="21"/>
        <v>348</v>
      </c>
      <c r="G92" s="7">
        <f t="shared" si="21"/>
        <v>4211</v>
      </c>
      <c r="H92" s="7">
        <f t="shared" si="21"/>
        <v>22176</v>
      </c>
      <c r="I92" s="7">
        <f t="shared" si="21"/>
        <v>2949</v>
      </c>
      <c r="J92" s="7">
        <f t="shared" si="21"/>
        <v>6499</v>
      </c>
      <c r="K92" s="7">
        <f t="shared" si="21"/>
        <v>12728</v>
      </c>
    </row>
    <row r="93" spans="1:11" ht="14.25">
      <c r="A93" s="4" t="s">
        <v>9</v>
      </c>
      <c r="B93" s="7">
        <f aca="true" t="shared" si="22" ref="B93:K93">SUM(B97,B101,B105,B109,B113,B117,B121,B125,B129,B133,B137,B141,B145,B149,B153)</f>
        <v>32178</v>
      </c>
      <c r="C93" s="7">
        <f t="shared" si="22"/>
        <v>23043</v>
      </c>
      <c r="D93" s="7">
        <f t="shared" si="22"/>
        <v>7709</v>
      </c>
      <c r="E93" s="7">
        <f t="shared" si="22"/>
        <v>825</v>
      </c>
      <c r="F93" s="7">
        <f t="shared" si="22"/>
        <v>601</v>
      </c>
      <c r="G93" s="7">
        <f t="shared" si="22"/>
        <v>2094</v>
      </c>
      <c r="H93" s="7">
        <f t="shared" si="22"/>
        <v>43738</v>
      </c>
      <c r="I93" s="7">
        <f t="shared" si="22"/>
        <v>26712</v>
      </c>
      <c r="J93" s="7">
        <f t="shared" si="22"/>
        <v>5108</v>
      </c>
      <c r="K93" s="7">
        <f t="shared" si="22"/>
        <v>11918</v>
      </c>
    </row>
    <row r="94" spans="1:11" ht="14.25">
      <c r="A94" s="4" t="s">
        <v>10</v>
      </c>
      <c r="B94" s="26"/>
      <c r="C94" s="27"/>
      <c r="D94" s="27"/>
      <c r="E94" s="27"/>
      <c r="F94" s="27"/>
      <c r="G94" s="27"/>
      <c r="H94" s="27"/>
      <c r="I94" s="27"/>
      <c r="J94" s="27"/>
      <c r="K94" s="28"/>
    </row>
    <row r="95" spans="1:11" ht="14.25">
      <c r="A95" s="4" t="s">
        <v>7</v>
      </c>
      <c r="B95" s="7">
        <f>SUM(B96:B97)</f>
        <v>996</v>
      </c>
      <c r="C95" s="7">
        <f aca="true" t="shared" si="23" ref="C95:K95">SUM(C96:C97)</f>
        <v>353</v>
      </c>
      <c r="D95" s="7">
        <f t="shared" si="23"/>
        <v>33</v>
      </c>
      <c r="E95" s="8">
        <f t="shared" si="23"/>
        <v>604</v>
      </c>
      <c r="F95" s="7">
        <f t="shared" si="23"/>
        <v>6</v>
      </c>
      <c r="G95" s="7">
        <f t="shared" si="23"/>
        <v>181</v>
      </c>
      <c r="H95" s="7">
        <f t="shared" si="23"/>
        <v>8062</v>
      </c>
      <c r="I95" s="7">
        <f t="shared" si="23"/>
        <v>60</v>
      </c>
      <c r="J95" s="7">
        <f t="shared" si="23"/>
        <v>7942</v>
      </c>
      <c r="K95" s="7">
        <f t="shared" si="23"/>
        <v>60</v>
      </c>
    </row>
    <row r="96" spans="1:11" ht="14.25">
      <c r="A96" s="4" t="s">
        <v>11</v>
      </c>
      <c r="B96" s="7">
        <f>SUM(C96:F96)</f>
        <v>505</v>
      </c>
      <c r="C96" s="3">
        <v>209</v>
      </c>
      <c r="D96" s="3">
        <v>11</v>
      </c>
      <c r="E96" s="5">
        <v>284</v>
      </c>
      <c r="F96" s="3">
        <v>1</v>
      </c>
      <c r="G96" s="3">
        <v>114</v>
      </c>
      <c r="H96" s="7">
        <f>SUM(I96:K96)</f>
        <v>4348</v>
      </c>
      <c r="I96" s="3">
        <v>14</v>
      </c>
      <c r="J96" s="6">
        <v>4297</v>
      </c>
      <c r="K96" s="3">
        <v>37</v>
      </c>
    </row>
    <row r="97" spans="1:11" ht="14.25">
      <c r="A97" s="4" t="s">
        <v>12</v>
      </c>
      <c r="B97" s="7">
        <f>SUM(C97:F97)</f>
        <v>491</v>
      </c>
      <c r="C97" s="3">
        <v>144</v>
      </c>
      <c r="D97" s="3">
        <v>22</v>
      </c>
      <c r="E97" s="5">
        <v>320</v>
      </c>
      <c r="F97" s="3">
        <v>5</v>
      </c>
      <c r="G97" s="3">
        <v>67</v>
      </c>
      <c r="H97" s="7">
        <f>SUM(I97:K97)</f>
        <v>3714</v>
      </c>
      <c r="I97" s="3">
        <v>46</v>
      </c>
      <c r="J97" s="6">
        <v>3645</v>
      </c>
      <c r="K97" s="3">
        <v>23</v>
      </c>
    </row>
    <row r="98" spans="1:11" ht="14.25">
      <c r="A98" s="4" t="s">
        <v>13</v>
      </c>
      <c r="B98" s="26"/>
      <c r="C98" s="27"/>
      <c r="D98" s="27"/>
      <c r="E98" s="27"/>
      <c r="F98" s="27"/>
      <c r="G98" s="27"/>
      <c r="H98" s="27"/>
      <c r="I98" s="27"/>
      <c r="J98" s="27"/>
      <c r="K98" s="28"/>
    </row>
    <row r="99" spans="1:11" ht="14.25">
      <c r="A99" s="4" t="s">
        <v>7</v>
      </c>
      <c r="B99" s="7">
        <f>SUM(B100:B101)</f>
        <v>5347</v>
      </c>
      <c r="C99" s="7">
        <f aca="true" t="shared" si="24" ref="C99:K99">SUM(C100:C101)</f>
        <v>3878</v>
      </c>
      <c r="D99" s="7">
        <f t="shared" si="24"/>
        <v>112</v>
      </c>
      <c r="E99" s="8">
        <f t="shared" si="24"/>
        <v>1300</v>
      </c>
      <c r="F99" s="7">
        <f t="shared" si="24"/>
        <v>57</v>
      </c>
      <c r="G99" s="7">
        <f t="shared" si="24"/>
        <v>589</v>
      </c>
      <c r="H99" s="7">
        <f t="shared" si="24"/>
        <v>3591</v>
      </c>
      <c r="I99" s="7">
        <f t="shared" si="24"/>
        <v>316</v>
      </c>
      <c r="J99" s="7">
        <f t="shared" si="24"/>
        <v>3168</v>
      </c>
      <c r="K99" s="7">
        <f t="shared" si="24"/>
        <v>107</v>
      </c>
    </row>
    <row r="100" spans="1:11" ht="14.25">
      <c r="A100" s="4" t="s">
        <v>11</v>
      </c>
      <c r="B100" s="7">
        <f>SUM(C100:F100)</f>
        <v>2776</v>
      </c>
      <c r="C100" s="3">
        <v>1900</v>
      </c>
      <c r="D100" s="3">
        <v>14</v>
      </c>
      <c r="E100" s="5">
        <v>841</v>
      </c>
      <c r="F100" s="3">
        <v>21</v>
      </c>
      <c r="G100" s="3">
        <v>336</v>
      </c>
      <c r="H100" s="7">
        <f>SUM(I100:K100)</f>
        <v>2046</v>
      </c>
      <c r="I100" s="3">
        <v>30</v>
      </c>
      <c r="J100" s="6">
        <v>1948</v>
      </c>
      <c r="K100" s="3">
        <v>68</v>
      </c>
    </row>
    <row r="101" spans="1:11" ht="14.25">
      <c r="A101" s="4" t="s">
        <v>12</v>
      </c>
      <c r="B101" s="7">
        <f>SUM(C101:F101)</f>
        <v>2571</v>
      </c>
      <c r="C101" s="3">
        <v>1978</v>
      </c>
      <c r="D101" s="3">
        <v>98</v>
      </c>
      <c r="E101" s="5">
        <v>459</v>
      </c>
      <c r="F101" s="3">
        <v>36</v>
      </c>
      <c r="G101" s="3">
        <v>253</v>
      </c>
      <c r="H101" s="7">
        <f>SUM(I101:K101)</f>
        <v>1545</v>
      </c>
      <c r="I101" s="3">
        <v>286</v>
      </c>
      <c r="J101" s="6">
        <v>1220</v>
      </c>
      <c r="K101" s="3">
        <v>39</v>
      </c>
    </row>
    <row r="102" spans="1:11" ht="14.25">
      <c r="A102" s="4" t="s">
        <v>14</v>
      </c>
      <c r="B102" s="26"/>
      <c r="C102" s="27"/>
      <c r="D102" s="27"/>
      <c r="E102" s="27"/>
      <c r="F102" s="27"/>
      <c r="G102" s="27"/>
      <c r="H102" s="27"/>
      <c r="I102" s="27"/>
      <c r="J102" s="27"/>
      <c r="K102" s="28"/>
    </row>
    <row r="103" spans="1:11" ht="14.25">
      <c r="A103" s="4" t="s">
        <v>7</v>
      </c>
      <c r="B103" s="7">
        <f>SUM(B104:B105)</f>
        <v>7011</v>
      </c>
      <c r="C103" s="7">
        <f aca="true" t="shared" si="25" ref="C103:K103">SUM(C104:C105)</f>
        <v>6504</v>
      </c>
      <c r="D103" s="7">
        <f t="shared" si="25"/>
        <v>288</v>
      </c>
      <c r="E103" s="8">
        <f t="shared" si="25"/>
        <v>88</v>
      </c>
      <c r="F103" s="7">
        <f t="shared" si="25"/>
        <v>131</v>
      </c>
      <c r="G103" s="7">
        <f t="shared" si="25"/>
        <v>638</v>
      </c>
      <c r="H103" s="7">
        <f t="shared" si="25"/>
        <v>1337</v>
      </c>
      <c r="I103" s="7">
        <f t="shared" si="25"/>
        <v>886</v>
      </c>
      <c r="J103" s="7">
        <f t="shared" si="25"/>
        <v>297</v>
      </c>
      <c r="K103" s="7">
        <f t="shared" si="25"/>
        <v>154</v>
      </c>
    </row>
    <row r="104" spans="1:11" ht="14.25">
      <c r="A104" s="4" t="s">
        <v>11</v>
      </c>
      <c r="B104" s="7">
        <f>SUM(C104:F104)</f>
        <v>3774</v>
      </c>
      <c r="C104" s="3">
        <v>3681</v>
      </c>
      <c r="D104" s="3">
        <v>15</v>
      </c>
      <c r="E104" s="5">
        <v>63</v>
      </c>
      <c r="F104" s="3">
        <v>15</v>
      </c>
      <c r="G104" s="3">
        <v>363</v>
      </c>
      <c r="H104" s="7">
        <f>SUM(I104:K104)</f>
        <v>307</v>
      </c>
      <c r="I104" s="3">
        <v>15</v>
      </c>
      <c r="J104" s="6">
        <v>173</v>
      </c>
      <c r="K104" s="3">
        <v>119</v>
      </c>
    </row>
    <row r="105" spans="1:11" ht="14.25">
      <c r="A105" s="4" t="s">
        <v>12</v>
      </c>
      <c r="B105" s="7">
        <f>SUM(C105:F105)</f>
        <v>3237</v>
      </c>
      <c r="C105" s="3">
        <v>2823</v>
      </c>
      <c r="D105" s="3">
        <v>273</v>
      </c>
      <c r="E105" s="5">
        <v>25</v>
      </c>
      <c r="F105" s="3">
        <v>116</v>
      </c>
      <c r="G105" s="3">
        <v>275</v>
      </c>
      <c r="H105" s="7">
        <f>SUM(I105:K105)</f>
        <v>1030</v>
      </c>
      <c r="I105" s="3">
        <v>871</v>
      </c>
      <c r="J105" s="6">
        <v>124</v>
      </c>
      <c r="K105" s="3">
        <v>35</v>
      </c>
    </row>
    <row r="106" spans="1:11" ht="14.25">
      <c r="A106" s="4" t="s">
        <v>15</v>
      </c>
      <c r="B106" s="26"/>
      <c r="C106" s="27"/>
      <c r="D106" s="27"/>
      <c r="E106" s="27"/>
      <c r="F106" s="27"/>
      <c r="G106" s="27"/>
      <c r="H106" s="27"/>
      <c r="I106" s="27"/>
      <c r="J106" s="27"/>
      <c r="K106" s="28"/>
    </row>
    <row r="107" spans="1:11" ht="14.25">
      <c r="A107" s="4" t="s">
        <v>7</v>
      </c>
      <c r="B107" s="7">
        <f aca="true" t="shared" si="26" ref="B107:K107">SUM(B108:B109)</f>
        <v>7978</v>
      </c>
      <c r="C107" s="7">
        <f t="shared" si="26"/>
        <v>7203</v>
      </c>
      <c r="D107" s="7">
        <f t="shared" si="26"/>
        <v>563</v>
      </c>
      <c r="E107" s="8">
        <f t="shared" si="26"/>
        <v>25</v>
      </c>
      <c r="F107" s="7">
        <f t="shared" si="26"/>
        <v>187</v>
      </c>
      <c r="G107" s="7">
        <f t="shared" si="26"/>
        <v>613</v>
      </c>
      <c r="H107" s="7">
        <f t="shared" si="26"/>
        <v>1901</v>
      </c>
      <c r="I107" s="7">
        <f t="shared" si="26"/>
        <v>1650</v>
      </c>
      <c r="J107" s="7">
        <f t="shared" si="26"/>
        <v>72</v>
      </c>
      <c r="K107" s="7">
        <f t="shared" si="26"/>
        <v>179</v>
      </c>
    </row>
    <row r="108" spans="1:11" ht="14.25">
      <c r="A108" s="4" t="s">
        <v>11</v>
      </c>
      <c r="B108" s="7">
        <f>SUM(C108:F108)</f>
        <v>4614</v>
      </c>
      <c r="C108" s="3">
        <v>4556</v>
      </c>
      <c r="D108" s="3">
        <v>15</v>
      </c>
      <c r="E108" s="5">
        <v>18</v>
      </c>
      <c r="F108" s="3">
        <v>25</v>
      </c>
      <c r="G108" s="3">
        <v>384</v>
      </c>
      <c r="H108" s="7">
        <f>SUM(I108:K108)</f>
        <v>182</v>
      </c>
      <c r="I108" s="3">
        <v>17</v>
      </c>
      <c r="J108" s="6">
        <v>30</v>
      </c>
      <c r="K108" s="3">
        <v>135</v>
      </c>
    </row>
    <row r="109" spans="1:11" ht="14.25">
      <c r="A109" s="4" t="s">
        <v>12</v>
      </c>
      <c r="B109" s="7">
        <f>SUM(C109:F109)</f>
        <v>3364</v>
      </c>
      <c r="C109" s="3">
        <v>2647</v>
      </c>
      <c r="D109" s="3">
        <v>548</v>
      </c>
      <c r="E109" s="5">
        <v>7</v>
      </c>
      <c r="F109" s="3">
        <v>162</v>
      </c>
      <c r="G109" s="3">
        <v>229</v>
      </c>
      <c r="H109" s="7">
        <f>SUM(I109:K109)</f>
        <v>1719</v>
      </c>
      <c r="I109" s="3">
        <v>1633</v>
      </c>
      <c r="J109" s="6">
        <v>42</v>
      </c>
      <c r="K109" s="3">
        <v>44</v>
      </c>
    </row>
    <row r="110" spans="1:11" ht="14.25">
      <c r="A110" s="4" t="s">
        <v>16</v>
      </c>
      <c r="B110" s="26"/>
      <c r="C110" s="27"/>
      <c r="D110" s="27"/>
      <c r="E110" s="27"/>
      <c r="F110" s="27"/>
      <c r="G110" s="27"/>
      <c r="H110" s="27"/>
      <c r="I110" s="27"/>
      <c r="J110" s="27"/>
      <c r="K110" s="28"/>
    </row>
    <row r="111" spans="1:11" ht="14.25">
      <c r="A111" s="4" t="s">
        <v>7</v>
      </c>
      <c r="B111" s="7">
        <f aca="true" t="shared" si="27" ref="B111:K111">SUM(B112:B113)</f>
        <v>9381</v>
      </c>
      <c r="C111" s="7">
        <f t="shared" si="27"/>
        <v>8219</v>
      </c>
      <c r="D111" s="7">
        <f t="shared" si="27"/>
        <v>1015</v>
      </c>
      <c r="E111" s="8">
        <f t="shared" si="27"/>
        <v>5</v>
      </c>
      <c r="F111" s="7">
        <f t="shared" si="27"/>
        <v>142</v>
      </c>
      <c r="G111" s="7">
        <f t="shared" si="27"/>
        <v>703</v>
      </c>
      <c r="H111" s="7">
        <f t="shared" si="27"/>
        <v>2353</v>
      </c>
      <c r="I111" s="7">
        <f t="shared" si="27"/>
        <v>2059</v>
      </c>
      <c r="J111" s="7">
        <f t="shared" si="27"/>
        <v>36</v>
      </c>
      <c r="K111" s="7">
        <f t="shared" si="27"/>
        <v>258</v>
      </c>
    </row>
    <row r="112" spans="1:11" ht="14.25">
      <c r="A112" s="4" t="s">
        <v>11</v>
      </c>
      <c r="B112" s="7">
        <f>SUM(C112:F112)</f>
        <v>5488</v>
      </c>
      <c r="C112" s="3">
        <v>5440</v>
      </c>
      <c r="D112" s="3">
        <v>17</v>
      </c>
      <c r="E112" s="5">
        <v>1</v>
      </c>
      <c r="F112" s="3">
        <v>30</v>
      </c>
      <c r="G112" s="3">
        <v>423</v>
      </c>
      <c r="H112" s="7">
        <f>SUM(I112:K112)</f>
        <v>252</v>
      </c>
      <c r="I112" s="3">
        <v>41</v>
      </c>
      <c r="J112" s="6">
        <v>16</v>
      </c>
      <c r="K112" s="3">
        <v>195</v>
      </c>
    </row>
    <row r="113" spans="1:11" ht="14.25">
      <c r="A113" s="4" t="s">
        <v>12</v>
      </c>
      <c r="B113" s="7">
        <f>SUM(C113:F113)</f>
        <v>3893</v>
      </c>
      <c r="C113" s="3">
        <v>2779</v>
      </c>
      <c r="D113" s="3">
        <v>998</v>
      </c>
      <c r="E113" s="5">
        <v>4</v>
      </c>
      <c r="F113" s="3">
        <v>112</v>
      </c>
      <c r="G113" s="3">
        <v>280</v>
      </c>
      <c r="H113" s="7">
        <f>SUM(I113:K113)</f>
        <v>2101</v>
      </c>
      <c r="I113" s="3">
        <v>2018</v>
      </c>
      <c r="J113" s="6">
        <v>20</v>
      </c>
      <c r="K113" s="3">
        <v>63</v>
      </c>
    </row>
    <row r="114" spans="1:11" ht="14.25">
      <c r="A114" s="4" t="s">
        <v>17</v>
      </c>
      <c r="B114" s="26"/>
      <c r="C114" s="27"/>
      <c r="D114" s="27"/>
      <c r="E114" s="27"/>
      <c r="F114" s="27"/>
      <c r="G114" s="27"/>
      <c r="H114" s="27"/>
      <c r="I114" s="27"/>
      <c r="J114" s="27"/>
      <c r="K114" s="28"/>
    </row>
    <row r="115" spans="1:11" ht="14.25">
      <c r="A115" s="4" t="s">
        <v>7</v>
      </c>
      <c r="B115" s="7">
        <f aca="true" t="shared" si="28" ref="B115:K115">SUM(B116:B117)</f>
        <v>8950</v>
      </c>
      <c r="C115" s="7">
        <f t="shared" si="28"/>
        <v>7803</v>
      </c>
      <c r="D115" s="7">
        <f t="shared" si="28"/>
        <v>1071</v>
      </c>
      <c r="E115" s="8">
        <f t="shared" si="28"/>
        <v>10</v>
      </c>
      <c r="F115" s="7">
        <f t="shared" si="28"/>
        <v>66</v>
      </c>
      <c r="G115" s="7">
        <f t="shared" si="28"/>
        <v>618</v>
      </c>
      <c r="H115" s="7">
        <f t="shared" si="28"/>
        <v>2006</v>
      </c>
      <c r="I115" s="7">
        <f t="shared" si="28"/>
        <v>1749</v>
      </c>
      <c r="J115" s="7">
        <f t="shared" si="28"/>
        <v>21</v>
      </c>
      <c r="K115" s="7">
        <f t="shared" si="28"/>
        <v>236</v>
      </c>
    </row>
    <row r="116" spans="1:11" ht="14.25">
      <c r="A116" s="4" t="s">
        <v>11</v>
      </c>
      <c r="B116" s="7">
        <f>SUM(C116:F116)</f>
        <v>5261</v>
      </c>
      <c r="C116" s="3">
        <v>5217</v>
      </c>
      <c r="D116" s="3">
        <v>17</v>
      </c>
      <c r="E116" s="5">
        <v>4</v>
      </c>
      <c r="F116" s="3">
        <v>23</v>
      </c>
      <c r="G116" s="3">
        <v>383</v>
      </c>
      <c r="H116" s="7">
        <f>SUM(I116:K116)</f>
        <v>211</v>
      </c>
      <c r="I116" s="3">
        <v>35</v>
      </c>
      <c r="J116" s="6">
        <v>9</v>
      </c>
      <c r="K116" s="3">
        <v>167</v>
      </c>
    </row>
    <row r="117" spans="1:11" ht="14.25">
      <c r="A117" s="4" t="s">
        <v>12</v>
      </c>
      <c r="B117" s="7">
        <f>SUM(C117:F117)</f>
        <v>3689</v>
      </c>
      <c r="C117" s="3">
        <v>2586</v>
      </c>
      <c r="D117" s="3">
        <v>1054</v>
      </c>
      <c r="E117" s="5">
        <v>6</v>
      </c>
      <c r="F117" s="3">
        <v>43</v>
      </c>
      <c r="G117" s="3">
        <v>235</v>
      </c>
      <c r="H117" s="7">
        <f>SUM(I117:K117)</f>
        <v>1795</v>
      </c>
      <c r="I117" s="3">
        <v>1714</v>
      </c>
      <c r="J117" s="6">
        <v>12</v>
      </c>
      <c r="K117" s="3">
        <v>69</v>
      </c>
    </row>
    <row r="118" spans="1:11" ht="14.25">
      <c r="A118" s="4" t="s">
        <v>18</v>
      </c>
      <c r="B118" s="26"/>
      <c r="C118" s="27"/>
      <c r="D118" s="27"/>
      <c r="E118" s="27"/>
      <c r="F118" s="27"/>
      <c r="G118" s="27"/>
      <c r="H118" s="27"/>
      <c r="I118" s="27"/>
      <c r="J118" s="27"/>
      <c r="K118" s="28"/>
    </row>
    <row r="119" spans="1:11" ht="14.25">
      <c r="A119" s="4" t="s">
        <v>7</v>
      </c>
      <c r="B119" s="7">
        <f aca="true" t="shared" si="29" ref="B119:K119">SUM(B120:B121)</f>
        <v>8487</v>
      </c>
      <c r="C119" s="7">
        <f t="shared" si="29"/>
        <v>7284</v>
      </c>
      <c r="D119" s="7">
        <f t="shared" si="29"/>
        <v>1144</v>
      </c>
      <c r="E119" s="8">
        <f t="shared" si="29"/>
        <v>2</v>
      </c>
      <c r="F119" s="7">
        <f t="shared" si="29"/>
        <v>57</v>
      </c>
      <c r="G119" s="7">
        <f t="shared" si="29"/>
        <v>571</v>
      </c>
      <c r="H119" s="7">
        <f t="shared" si="29"/>
        <v>1630</v>
      </c>
      <c r="I119" s="7">
        <f t="shared" si="29"/>
        <v>1366</v>
      </c>
      <c r="J119" s="7">
        <f t="shared" si="29"/>
        <v>13</v>
      </c>
      <c r="K119" s="7">
        <f t="shared" si="29"/>
        <v>251</v>
      </c>
    </row>
    <row r="120" spans="1:11" ht="14.25">
      <c r="A120" s="4" t="s">
        <v>11</v>
      </c>
      <c r="B120" s="7">
        <f>SUM(C120:F120)</f>
        <v>4731</v>
      </c>
      <c r="C120" s="3">
        <v>4677</v>
      </c>
      <c r="D120" s="3">
        <v>20</v>
      </c>
      <c r="E120" s="5" t="s">
        <v>59</v>
      </c>
      <c r="F120" s="3">
        <v>34</v>
      </c>
      <c r="G120" s="3">
        <v>367</v>
      </c>
      <c r="H120" s="7">
        <f>SUM(I120:K120)</f>
        <v>217</v>
      </c>
      <c r="I120" s="3">
        <v>39</v>
      </c>
      <c r="J120" s="6">
        <v>6</v>
      </c>
      <c r="K120" s="3">
        <v>172</v>
      </c>
    </row>
    <row r="121" spans="1:11" ht="14.25">
      <c r="A121" s="4" t="s">
        <v>12</v>
      </c>
      <c r="B121" s="7">
        <f>SUM(C121:F121)</f>
        <v>3756</v>
      </c>
      <c r="C121" s="3">
        <v>2607</v>
      </c>
      <c r="D121" s="3">
        <v>1124</v>
      </c>
      <c r="E121" s="5">
        <v>2</v>
      </c>
      <c r="F121" s="3">
        <v>23</v>
      </c>
      <c r="G121" s="3">
        <v>204</v>
      </c>
      <c r="H121" s="7">
        <f>SUM(I121:K121)</f>
        <v>1413</v>
      </c>
      <c r="I121" s="3">
        <v>1327</v>
      </c>
      <c r="J121" s="6">
        <v>7</v>
      </c>
      <c r="K121" s="3">
        <v>79</v>
      </c>
    </row>
    <row r="122" spans="1:11" ht="14.25">
      <c r="A122" s="4" t="s">
        <v>37</v>
      </c>
      <c r="B122" s="26"/>
      <c r="C122" s="27"/>
      <c r="D122" s="27"/>
      <c r="E122" s="27"/>
      <c r="F122" s="27"/>
      <c r="G122" s="27"/>
      <c r="H122" s="27"/>
      <c r="I122" s="27"/>
      <c r="J122" s="27"/>
      <c r="K122" s="28"/>
    </row>
    <row r="123" spans="1:11" ht="14.25">
      <c r="A123" s="4" t="s">
        <v>7</v>
      </c>
      <c r="B123" s="7">
        <f aca="true" t="shared" si="30" ref="B123:K123">SUM(B124:B125)</f>
        <v>7649</v>
      </c>
      <c r="C123" s="7">
        <f t="shared" si="30"/>
        <v>6600</v>
      </c>
      <c r="D123" s="7">
        <f t="shared" si="30"/>
        <v>1003</v>
      </c>
      <c r="E123" s="8">
        <f t="shared" si="30"/>
        <v>3</v>
      </c>
      <c r="F123" s="7">
        <f t="shared" si="30"/>
        <v>43</v>
      </c>
      <c r="G123" s="7">
        <f t="shared" si="30"/>
        <v>452</v>
      </c>
      <c r="H123" s="7">
        <f t="shared" si="30"/>
        <v>1625</v>
      </c>
      <c r="I123" s="7">
        <f t="shared" si="30"/>
        <v>1352</v>
      </c>
      <c r="J123" s="7">
        <f t="shared" si="30"/>
        <v>2</v>
      </c>
      <c r="K123" s="7">
        <f t="shared" si="30"/>
        <v>271</v>
      </c>
    </row>
    <row r="124" spans="1:11" ht="14.25">
      <c r="A124" s="4" t="s">
        <v>11</v>
      </c>
      <c r="B124" s="7">
        <f>SUM(C124:F124)</f>
        <v>4222</v>
      </c>
      <c r="C124" s="3">
        <v>4183</v>
      </c>
      <c r="D124" s="3">
        <v>12</v>
      </c>
      <c r="E124" s="5">
        <v>3</v>
      </c>
      <c r="F124" s="3">
        <v>24</v>
      </c>
      <c r="G124" s="3">
        <v>313</v>
      </c>
      <c r="H124" s="7">
        <f>SUM(I124:K124)</f>
        <v>231</v>
      </c>
      <c r="I124" s="3">
        <v>36</v>
      </c>
      <c r="J124" s="6">
        <v>2</v>
      </c>
      <c r="K124" s="3">
        <v>193</v>
      </c>
    </row>
    <row r="125" spans="1:11" ht="14.25">
      <c r="A125" s="4" t="s">
        <v>12</v>
      </c>
      <c r="B125" s="7">
        <f>SUM(C125:F125)</f>
        <v>3427</v>
      </c>
      <c r="C125" s="3">
        <v>2417</v>
      </c>
      <c r="D125" s="3">
        <v>991</v>
      </c>
      <c r="E125" s="5" t="s">
        <v>59</v>
      </c>
      <c r="F125" s="3">
        <v>19</v>
      </c>
      <c r="G125" s="3">
        <v>139</v>
      </c>
      <c r="H125" s="7">
        <f>SUM(I125:K125)</f>
        <v>1394</v>
      </c>
      <c r="I125" s="3">
        <v>1316</v>
      </c>
      <c r="J125" s="6" t="s">
        <v>59</v>
      </c>
      <c r="K125" s="3">
        <v>78</v>
      </c>
    </row>
    <row r="126" spans="1:11" ht="14.25">
      <c r="A126" s="4" t="s">
        <v>38</v>
      </c>
      <c r="B126" s="26"/>
      <c r="C126" s="27"/>
      <c r="D126" s="27"/>
      <c r="E126" s="27"/>
      <c r="F126" s="27"/>
      <c r="G126" s="27"/>
      <c r="H126" s="27"/>
      <c r="I126" s="27"/>
      <c r="J126" s="27"/>
      <c r="K126" s="28"/>
    </row>
    <row r="127" spans="1:11" ht="14.25">
      <c r="A127" s="4" t="s">
        <v>7</v>
      </c>
      <c r="B127" s="7">
        <f aca="true" t="shared" si="31" ref="B127:K127">SUM(B128:B129)</f>
        <v>7106</v>
      </c>
      <c r="C127" s="7">
        <f t="shared" si="31"/>
        <v>6128</v>
      </c>
      <c r="D127" s="7">
        <f t="shared" si="31"/>
        <v>909</v>
      </c>
      <c r="E127" s="8">
        <f t="shared" si="31"/>
        <v>0</v>
      </c>
      <c r="F127" s="7">
        <f t="shared" si="31"/>
        <v>69</v>
      </c>
      <c r="G127" s="7">
        <f t="shared" si="31"/>
        <v>545</v>
      </c>
      <c r="H127" s="7">
        <f t="shared" si="31"/>
        <v>2480</v>
      </c>
      <c r="I127" s="7">
        <f t="shared" si="31"/>
        <v>1979</v>
      </c>
      <c r="J127" s="7">
        <f t="shared" si="31"/>
        <v>4</v>
      </c>
      <c r="K127" s="7">
        <f t="shared" si="31"/>
        <v>497</v>
      </c>
    </row>
    <row r="128" spans="1:11" ht="14.25">
      <c r="A128" s="4" t="s">
        <v>11</v>
      </c>
      <c r="B128" s="7">
        <f>SUM(C128:F128)</f>
        <v>3946</v>
      </c>
      <c r="C128" s="3">
        <v>3889</v>
      </c>
      <c r="D128" s="3">
        <v>17</v>
      </c>
      <c r="E128" s="5" t="s">
        <v>59</v>
      </c>
      <c r="F128" s="3">
        <v>40</v>
      </c>
      <c r="G128" s="3">
        <v>402</v>
      </c>
      <c r="H128" s="7">
        <f>SUM(I128:K128)</f>
        <v>420</v>
      </c>
      <c r="I128" s="3">
        <v>91</v>
      </c>
      <c r="J128" s="6">
        <v>4</v>
      </c>
      <c r="K128" s="3">
        <v>325</v>
      </c>
    </row>
    <row r="129" spans="1:11" ht="14.25">
      <c r="A129" s="4" t="s">
        <v>12</v>
      </c>
      <c r="B129" s="7">
        <f>SUM(C129:F129)</f>
        <v>3160</v>
      </c>
      <c r="C129" s="3">
        <v>2239</v>
      </c>
      <c r="D129" s="3">
        <v>892</v>
      </c>
      <c r="E129" s="5" t="s">
        <v>59</v>
      </c>
      <c r="F129" s="3">
        <v>29</v>
      </c>
      <c r="G129" s="3">
        <v>143</v>
      </c>
      <c r="H129" s="7">
        <f>SUM(I129:K129)</f>
        <v>2060</v>
      </c>
      <c r="I129" s="3">
        <v>1888</v>
      </c>
      <c r="J129" s="6" t="s">
        <v>59</v>
      </c>
      <c r="K129" s="3">
        <v>172</v>
      </c>
    </row>
    <row r="130" spans="1:11" ht="14.25">
      <c r="A130" s="4" t="s">
        <v>39</v>
      </c>
      <c r="B130" s="26"/>
      <c r="C130" s="27"/>
      <c r="D130" s="27"/>
      <c r="E130" s="27"/>
      <c r="F130" s="27"/>
      <c r="G130" s="27"/>
      <c r="H130" s="27"/>
      <c r="I130" s="27"/>
      <c r="J130" s="27"/>
      <c r="K130" s="28"/>
    </row>
    <row r="131" spans="1:11" ht="14.25">
      <c r="A131" s="4" t="s">
        <v>7</v>
      </c>
      <c r="B131" s="7">
        <f aca="true" t="shared" si="32" ref="B131:K131">SUM(B132:B133)</f>
        <v>6155</v>
      </c>
      <c r="C131" s="7">
        <f t="shared" si="32"/>
        <v>5143</v>
      </c>
      <c r="D131" s="7">
        <f t="shared" si="32"/>
        <v>938</v>
      </c>
      <c r="E131" s="8">
        <f t="shared" si="32"/>
        <v>3</v>
      </c>
      <c r="F131" s="7">
        <f t="shared" si="32"/>
        <v>71</v>
      </c>
      <c r="G131" s="7">
        <f t="shared" si="32"/>
        <v>702</v>
      </c>
      <c r="H131" s="7">
        <f t="shared" si="32"/>
        <v>4683</v>
      </c>
      <c r="I131" s="7">
        <f t="shared" si="32"/>
        <v>3319</v>
      </c>
      <c r="J131" s="7">
        <f t="shared" si="32"/>
        <v>5</v>
      </c>
      <c r="K131" s="7">
        <f t="shared" si="32"/>
        <v>1359</v>
      </c>
    </row>
    <row r="132" spans="1:11" ht="14.25">
      <c r="A132" s="4" t="s">
        <v>11</v>
      </c>
      <c r="B132" s="7">
        <f>SUM(C132:F132)</f>
        <v>3478</v>
      </c>
      <c r="C132" s="3">
        <v>3370</v>
      </c>
      <c r="D132" s="3">
        <v>59</v>
      </c>
      <c r="E132" s="5">
        <v>2</v>
      </c>
      <c r="F132" s="3">
        <v>47</v>
      </c>
      <c r="G132" s="3">
        <v>561</v>
      </c>
      <c r="H132" s="7">
        <f>SUM(I132:K132)</f>
        <v>1245</v>
      </c>
      <c r="I132" s="3">
        <v>324</v>
      </c>
      <c r="J132" s="6">
        <v>2</v>
      </c>
      <c r="K132" s="3">
        <v>919</v>
      </c>
    </row>
    <row r="133" spans="1:11" ht="14.25">
      <c r="A133" s="4" t="s">
        <v>12</v>
      </c>
      <c r="B133" s="7">
        <f>SUM(C133:F133)</f>
        <v>2677</v>
      </c>
      <c r="C133" s="3">
        <v>1773</v>
      </c>
      <c r="D133" s="3">
        <v>879</v>
      </c>
      <c r="E133" s="5">
        <v>1</v>
      </c>
      <c r="F133" s="3">
        <v>24</v>
      </c>
      <c r="G133" s="3">
        <v>141</v>
      </c>
      <c r="H133" s="7">
        <f>SUM(I133:K133)</f>
        <v>3438</v>
      </c>
      <c r="I133" s="3">
        <v>2995</v>
      </c>
      <c r="J133" s="6">
        <v>3</v>
      </c>
      <c r="K133" s="3">
        <v>440</v>
      </c>
    </row>
    <row r="134" spans="1:11" ht="14.25">
      <c r="A134" s="4" t="s">
        <v>40</v>
      </c>
      <c r="B134" s="26"/>
      <c r="C134" s="27"/>
      <c r="D134" s="27"/>
      <c r="E134" s="27"/>
      <c r="F134" s="27"/>
      <c r="G134" s="27"/>
      <c r="H134" s="27"/>
      <c r="I134" s="27"/>
      <c r="J134" s="27"/>
      <c r="K134" s="28"/>
    </row>
    <row r="135" spans="1:11" ht="14.25">
      <c r="A135" s="4" t="s">
        <v>7</v>
      </c>
      <c r="B135" s="7">
        <f aca="true" t="shared" si="33" ref="B135:K135">SUM(B136:B137)</f>
        <v>2936</v>
      </c>
      <c r="C135" s="7">
        <f t="shared" si="33"/>
        <v>2341</v>
      </c>
      <c r="D135" s="7">
        <f t="shared" si="33"/>
        <v>540</v>
      </c>
      <c r="E135" s="8">
        <f t="shared" si="33"/>
        <v>1</v>
      </c>
      <c r="F135" s="7">
        <f t="shared" si="33"/>
        <v>54</v>
      </c>
      <c r="G135" s="7">
        <f t="shared" si="33"/>
        <v>410</v>
      </c>
      <c r="H135" s="7">
        <f t="shared" si="33"/>
        <v>6732</v>
      </c>
      <c r="I135" s="7">
        <f t="shared" si="33"/>
        <v>3835</v>
      </c>
      <c r="J135" s="7">
        <f t="shared" si="33"/>
        <v>6</v>
      </c>
      <c r="K135" s="7">
        <f t="shared" si="33"/>
        <v>2891</v>
      </c>
    </row>
    <row r="136" spans="1:11" ht="14.25">
      <c r="A136" s="4" t="s">
        <v>11</v>
      </c>
      <c r="B136" s="7">
        <f>SUM(C136:F136)</f>
        <v>1815</v>
      </c>
      <c r="C136" s="3">
        <v>1690</v>
      </c>
      <c r="D136" s="3">
        <v>83</v>
      </c>
      <c r="E136" s="5">
        <v>1</v>
      </c>
      <c r="F136" s="3">
        <v>41</v>
      </c>
      <c r="G136" s="3">
        <v>336</v>
      </c>
      <c r="H136" s="7">
        <f>SUM(I136:K136)</f>
        <v>2329</v>
      </c>
      <c r="I136" s="3">
        <v>564</v>
      </c>
      <c r="J136" s="6">
        <v>1</v>
      </c>
      <c r="K136" s="3">
        <v>1764</v>
      </c>
    </row>
    <row r="137" spans="1:11" ht="14.25">
      <c r="A137" s="4" t="s">
        <v>12</v>
      </c>
      <c r="B137" s="7">
        <f>SUM(C137:F137)</f>
        <v>1121</v>
      </c>
      <c r="C137" s="3">
        <v>651</v>
      </c>
      <c r="D137" s="3">
        <v>457</v>
      </c>
      <c r="E137" s="5" t="s">
        <v>59</v>
      </c>
      <c r="F137" s="3">
        <v>13</v>
      </c>
      <c r="G137" s="3">
        <v>74</v>
      </c>
      <c r="H137" s="7">
        <f>SUM(I137:K137)</f>
        <v>4403</v>
      </c>
      <c r="I137" s="3">
        <v>3271</v>
      </c>
      <c r="J137" s="6">
        <v>5</v>
      </c>
      <c r="K137" s="3">
        <v>1127</v>
      </c>
    </row>
    <row r="138" spans="1:11" ht="14.25">
      <c r="A138" s="4" t="s">
        <v>41</v>
      </c>
      <c r="B138" s="26"/>
      <c r="C138" s="27"/>
      <c r="D138" s="27"/>
      <c r="E138" s="27"/>
      <c r="F138" s="27"/>
      <c r="G138" s="27"/>
      <c r="H138" s="27"/>
      <c r="I138" s="27"/>
      <c r="J138" s="27"/>
      <c r="K138" s="28"/>
    </row>
    <row r="139" spans="1:11" ht="14.25">
      <c r="A139" s="4" t="s">
        <v>7</v>
      </c>
      <c r="B139" s="7">
        <f aca="true" t="shared" si="34" ref="B139:K139">SUM(B140:B141)</f>
        <v>1284</v>
      </c>
      <c r="C139" s="7">
        <f t="shared" si="34"/>
        <v>950</v>
      </c>
      <c r="D139" s="7">
        <f t="shared" si="34"/>
        <v>297</v>
      </c>
      <c r="E139" s="8">
        <f t="shared" si="34"/>
        <v>0</v>
      </c>
      <c r="F139" s="7">
        <f t="shared" si="34"/>
        <v>37</v>
      </c>
      <c r="G139" s="7">
        <f t="shared" si="34"/>
        <v>163</v>
      </c>
      <c r="H139" s="7">
        <f t="shared" si="34"/>
        <v>7692</v>
      </c>
      <c r="I139" s="7">
        <f t="shared" si="34"/>
        <v>3765</v>
      </c>
      <c r="J139" s="7">
        <f t="shared" si="34"/>
        <v>6</v>
      </c>
      <c r="K139" s="7">
        <f t="shared" si="34"/>
        <v>3921</v>
      </c>
    </row>
    <row r="140" spans="1:11" ht="14.25">
      <c r="A140" s="4" t="s">
        <v>11</v>
      </c>
      <c r="B140" s="7">
        <f>SUM(C140:F140)</f>
        <v>785</v>
      </c>
      <c r="C140" s="3">
        <v>694</v>
      </c>
      <c r="D140" s="3">
        <v>66</v>
      </c>
      <c r="E140" s="5" t="s">
        <v>59</v>
      </c>
      <c r="F140" s="3">
        <v>25</v>
      </c>
      <c r="G140" s="3">
        <v>136</v>
      </c>
      <c r="H140" s="7">
        <f>SUM(I140:K140)</f>
        <v>2983</v>
      </c>
      <c r="I140" s="3">
        <v>587</v>
      </c>
      <c r="J140" s="6">
        <v>1</v>
      </c>
      <c r="K140" s="3">
        <v>2395</v>
      </c>
    </row>
    <row r="141" spans="1:11" ht="14.25">
      <c r="A141" s="4" t="s">
        <v>12</v>
      </c>
      <c r="B141" s="7">
        <f>SUM(C141:F141)</f>
        <v>499</v>
      </c>
      <c r="C141" s="3">
        <v>256</v>
      </c>
      <c r="D141" s="3">
        <v>231</v>
      </c>
      <c r="E141" s="5" t="s">
        <v>59</v>
      </c>
      <c r="F141" s="3">
        <v>12</v>
      </c>
      <c r="G141" s="3">
        <v>27</v>
      </c>
      <c r="H141" s="7">
        <f>SUM(I141:K141)</f>
        <v>4709</v>
      </c>
      <c r="I141" s="3">
        <v>3178</v>
      </c>
      <c r="J141" s="6">
        <v>5</v>
      </c>
      <c r="K141" s="3">
        <v>1526</v>
      </c>
    </row>
    <row r="142" spans="1:11" ht="14.25">
      <c r="A142" s="4" t="s">
        <v>42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8"/>
    </row>
    <row r="143" spans="1:11" ht="14.25">
      <c r="A143" s="4" t="s">
        <v>7</v>
      </c>
      <c r="B143" s="7">
        <f aca="true" t="shared" si="35" ref="B143:K143">SUM(B144:B145)</f>
        <v>535</v>
      </c>
      <c r="C143" s="7">
        <f t="shared" si="35"/>
        <v>407</v>
      </c>
      <c r="D143" s="7">
        <f t="shared" si="35"/>
        <v>118</v>
      </c>
      <c r="E143" s="8">
        <f t="shared" si="35"/>
        <v>0</v>
      </c>
      <c r="F143" s="7">
        <f t="shared" si="35"/>
        <v>10</v>
      </c>
      <c r="G143" s="7">
        <f t="shared" si="35"/>
        <v>82</v>
      </c>
      <c r="H143" s="7">
        <f t="shared" si="35"/>
        <v>8126</v>
      </c>
      <c r="I143" s="7">
        <f t="shared" si="35"/>
        <v>3479</v>
      </c>
      <c r="J143" s="7">
        <f t="shared" si="35"/>
        <v>16</v>
      </c>
      <c r="K143" s="7">
        <f t="shared" si="35"/>
        <v>4631</v>
      </c>
    </row>
    <row r="144" spans="1:11" ht="14.25">
      <c r="A144" s="4" t="s">
        <v>11</v>
      </c>
      <c r="B144" s="7">
        <f>SUM(C144:F144)</f>
        <v>361</v>
      </c>
      <c r="C144" s="3">
        <v>329</v>
      </c>
      <c r="D144" s="3">
        <v>24</v>
      </c>
      <c r="E144" s="5" t="s">
        <v>59</v>
      </c>
      <c r="F144" s="3">
        <v>8</v>
      </c>
      <c r="G144" s="3">
        <v>68</v>
      </c>
      <c r="H144" s="7">
        <f>SUM(I144:K144)</f>
        <v>3114</v>
      </c>
      <c r="I144" s="3">
        <v>540</v>
      </c>
      <c r="J144" s="6">
        <v>4</v>
      </c>
      <c r="K144" s="3">
        <v>2570</v>
      </c>
    </row>
    <row r="145" spans="1:11" ht="14.25">
      <c r="A145" s="4" t="s">
        <v>12</v>
      </c>
      <c r="B145" s="7">
        <f>SUM(C145:F145)</f>
        <v>174</v>
      </c>
      <c r="C145" s="3">
        <v>78</v>
      </c>
      <c r="D145" s="3">
        <v>94</v>
      </c>
      <c r="E145" s="5" t="s">
        <v>59</v>
      </c>
      <c r="F145" s="3">
        <v>2</v>
      </c>
      <c r="G145" s="3">
        <v>14</v>
      </c>
      <c r="H145" s="7">
        <f>SUM(I145:K145)</f>
        <v>5012</v>
      </c>
      <c r="I145" s="3">
        <v>2939</v>
      </c>
      <c r="J145" s="6">
        <v>12</v>
      </c>
      <c r="K145" s="3">
        <v>2061</v>
      </c>
    </row>
    <row r="146" spans="1:11" ht="14.25">
      <c r="A146" s="4" t="s">
        <v>43</v>
      </c>
      <c r="B146" s="26"/>
      <c r="C146" s="27"/>
      <c r="D146" s="27"/>
      <c r="E146" s="27"/>
      <c r="F146" s="27"/>
      <c r="G146" s="27"/>
      <c r="H146" s="27"/>
      <c r="I146" s="27"/>
      <c r="J146" s="27"/>
      <c r="K146" s="28"/>
    </row>
    <row r="147" spans="1:11" ht="14.25">
      <c r="A147" s="4" t="s">
        <v>7</v>
      </c>
      <c r="B147" s="7">
        <f aca="true" t="shared" si="36" ref="B147:K147">SUM(B148:B149)</f>
        <v>241</v>
      </c>
      <c r="C147" s="7">
        <f t="shared" si="36"/>
        <v>179</v>
      </c>
      <c r="D147" s="7">
        <f t="shared" si="36"/>
        <v>49</v>
      </c>
      <c r="E147" s="8">
        <f t="shared" si="36"/>
        <v>1</v>
      </c>
      <c r="F147" s="7">
        <f t="shared" si="36"/>
        <v>12</v>
      </c>
      <c r="G147" s="7">
        <f t="shared" si="36"/>
        <v>31</v>
      </c>
      <c r="H147" s="7">
        <f t="shared" si="36"/>
        <v>6925</v>
      </c>
      <c r="I147" s="7">
        <f t="shared" si="36"/>
        <v>2466</v>
      </c>
      <c r="J147" s="7">
        <f t="shared" si="36"/>
        <v>11</v>
      </c>
      <c r="K147" s="7">
        <f t="shared" si="36"/>
        <v>4448</v>
      </c>
    </row>
    <row r="148" spans="1:11" ht="14.25">
      <c r="A148" s="4" t="s">
        <v>11</v>
      </c>
      <c r="B148" s="7">
        <f>SUM(C148:F148)</f>
        <v>156</v>
      </c>
      <c r="C148" s="3">
        <v>131</v>
      </c>
      <c r="D148" s="3">
        <v>16</v>
      </c>
      <c r="E148" s="5" t="s">
        <v>59</v>
      </c>
      <c r="F148" s="3">
        <v>9</v>
      </c>
      <c r="G148" s="3">
        <v>20</v>
      </c>
      <c r="H148" s="7">
        <f>SUM(I148:K148)</f>
        <v>2505</v>
      </c>
      <c r="I148" s="3">
        <v>410</v>
      </c>
      <c r="J148" s="6">
        <v>2</v>
      </c>
      <c r="K148" s="3">
        <v>2093</v>
      </c>
    </row>
    <row r="149" spans="1:11" ht="14.25">
      <c r="A149" s="4" t="s">
        <v>12</v>
      </c>
      <c r="B149" s="7">
        <f>SUM(C149:F149)</f>
        <v>85</v>
      </c>
      <c r="C149" s="3">
        <v>48</v>
      </c>
      <c r="D149" s="3">
        <v>33</v>
      </c>
      <c r="E149" s="5">
        <v>1</v>
      </c>
      <c r="F149" s="3">
        <v>3</v>
      </c>
      <c r="G149" s="3">
        <v>11</v>
      </c>
      <c r="H149" s="7">
        <f>SUM(I149:K149)</f>
        <v>4420</v>
      </c>
      <c r="I149" s="3">
        <v>2056</v>
      </c>
      <c r="J149" s="6">
        <v>9</v>
      </c>
      <c r="K149" s="3">
        <v>2355</v>
      </c>
    </row>
    <row r="150" spans="1:11" ht="14.25">
      <c r="A150" s="4" t="s">
        <v>44</v>
      </c>
      <c r="B150" s="26"/>
      <c r="C150" s="27"/>
      <c r="D150" s="27"/>
      <c r="E150" s="27"/>
      <c r="F150" s="27"/>
      <c r="G150" s="27"/>
      <c r="H150" s="27"/>
      <c r="I150" s="27"/>
      <c r="J150" s="27"/>
      <c r="K150" s="28"/>
    </row>
    <row r="151" spans="1:11" ht="14.25">
      <c r="A151" s="4" t="s">
        <v>7</v>
      </c>
      <c r="B151" s="7">
        <f aca="true" t="shared" si="37" ref="B151:K151">SUM(B152:B153)</f>
        <v>97</v>
      </c>
      <c r="C151" s="7">
        <f t="shared" si="37"/>
        <v>67</v>
      </c>
      <c r="D151" s="7">
        <f t="shared" si="37"/>
        <v>23</v>
      </c>
      <c r="E151" s="8">
        <f t="shared" si="37"/>
        <v>0</v>
      </c>
      <c r="F151" s="7">
        <f t="shared" si="37"/>
        <v>7</v>
      </c>
      <c r="G151" s="7">
        <f t="shared" si="37"/>
        <v>7</v>
      </c>
      <c r="H151" s="7">
        <f t="shared" si="37"/>
        <v>6771</v>
      </c>
      <c r="I151" s="7">
        <f t="shared" si="37"/>
        <v>1380</v>
      </c>
      <c r="J151" s="7">
        <f t="shared" si="37"/>
        <v>8</v>
      </c>
      <c r="K151" s="7">
        <f t="shared" si="37"/>
        <v>5383</v>
      </c>
    </row>
    <row r="152" spans="1:11" ht="14.25">
      <c r="A152" s="4" t="s">
        <v>11</v>
      </c>
      <c r="B152" s="7">
        <f>SUM(C152:F152)</f>
        <v>63</v>
      </c>
      <c r="C152" s="3">
        <v>50</v>
      </c>
      <c r="D152" s="3">
        <v>8</v>
      </c>
      <c r="E152" s="5" t="s">
        <v>59</v>
      </c>
      <c r="F152" s="3">
        <v>5</v>
      </c>
      <c r="G152" s="3">
        <v>5</v>
      </c>
      <c r="H152" s="7">
        <f>SUM(I152:K152)</f>
        <v>1786</v>
      </c>
      <c r="I152" s="3">
        <v>206</v>
      </c>
      <c r="J152" s="6">
        <v>4</v>
      </c>
      <c r="K152" s="3">
        <v>1576</v>
      </c>
    </row>
    <row r="153" spans="1:11" ht="14.25">
      <c r="A153" s="4" t="s">
        <v>12</v>
      </c>
      <c r="B153" s="7">
        <f>SUM(C153:F153)</f>
        <v>34</v>
      </c>
      <c r="C153" s="3">
        <v>17</v>
      </c>
      <c r="D153" s="3">
        <v>15</v>
      </c>
      <c r="E153" s="5" t="s">
        <v>59</v>
      </c>
      <c r="F153" s="3">
        <v>2</v>
      </c>
      <c r="G153" s="3">
        <v>2</v>
      </c>
      <c r="H153" s="7">
        <f>SUM(I153:K153)</f>
        <v>4985</v>
      </c>
      <c r="I153" s="3">
        <v>1174</v>
      </c>
      <c r="J153" s="6">
        <v>4</v>
      </c>
      <c r="K153" s="3">
        <v>3807</v>
      </c>
    </row>
    <row r="154" spans="1:11" ht="14.25">
      <c r="A154" s="4" t="s">
        <v>57</v>
      </c>
      <c r="B154" s="26"/>
      <c r="C154" s="27"/>
      <c r="D154" s="27"/>
      <c r="E154" s="27"/>
      <c r="F154" s="27"/>
      <c r="G154" s="27"/>
      <c r="H154" s="27"/>
      <c r="I154" s="27"/>
      <c r="J154" s="27"/>
      <c r="K154" s="28"/>
    </row>
    <row r="155" spans="1:11" ht="14.25">
      <c r="A155" s="4" t="s">
        <v>7</v>
      </c>
      <c r="B155" s="7">
        <f aca="true" t="shared" si="38" ref="B155:K155">SUM(B156:B157)</f>
        <v>5093</v>
      </c>
      <c r="C155" s="7">
        <f t="shared" si="38"/>
        <v>3944</v>
      </c>
      <c r="D155" s="7">
        <f t="shared" si="38"/>
        <v>1027</v>
      </c>
      <c r="E155" s="8">
        <f t="shared" si="38"/>
        <v>2</v>
      </c>
      <c r="F155" s="7">
        <f t="shared" si="38"/>
        <v>120</v>
      </c>
      <c r="G155" s="7">
        <f t="shared" si="38"/>
        <v>693</v>
      </c>
      <c r="H155" s="7">
        <f t="shared" si="38"/>
        <v>36246</v>
      </c>
      <c r="I155" s="7">
        <f t="shared" si="38"/>
        <v>14925</v>
      </c>
      <c r="J155" s="7">
        <f t="shared" si="38"/>
        <v>47</v>
      </c>
      <c r="K155" s="7">
        <f t="shared" si="38"/>
        <v>21274</v>
      </c>
    </row>
    <row r="156" spans="1:11" ht="14.25">
      <c r="A156" s="4" t="s">
        <v>11</v>
      </c>
      <c r="B156" s="7">
        <f>SUM(C156:F156)</f>
        <v>3180</v>
      </c>
      <c r="C156" s="7">
        <f aca="true" t="shared" si="39" ref="C156:G157">SUM(C160,C164)</f>
        <v>2894</v>
      </c>
      <c r="D156" s="7">
        <f t="shared" si="39"/>
        <v>197</v>
      </c>
      <c r="E156" s="7">
        <f t="shared" si="39"/>
        <v>1</v>
      </c>
      <c r="F156" s="7">
        <f t="shared" si="39"/>
        <v>88</v>
      </c>
      <c r="G156" s="7">
        <f t="shared" si="39"/>
        <v>565</v>
      </c>
      <c r="H156" s="7">
        <f>SUM(I156:K156)</f>
        <v>12717</v>
      </c>
      <c r="I156" s="7">
        <f aca="true" t="shared" si="40" ref="I156:K157">SUM(I160,I164)</f>
        <v>2307</v>
      </c>
      <c r="J156" s="7">
        <f t="shared" si="40"/>
        <v>12</v>
      </c>
      <c r="K156" s="7">
        <f t="shared" si="40"/>
        <v>10398</v>
      </c>
    </row>
    <row r="157" spans="1:11" ht="14.25">
      <c r="A157" s="4" t="s">
        <v>12</v>
      </c>
      <c r="B157" s="7">
        <f>SUM(C157:F157)</f>
        <v>1913</v>
      </c>
      <c r="C157" s="7">
        <f t="shared" si="39"/>
        <v>1050</v>
      </c>
      <c r="D157" s="7">
        <f t="shared" si="39"/>
        <v>830</v>
      </c>
      <c r="E157" s="7">
        <f t="shared" si="39"/>
        <v>1</v>
      </c>
      <c r="F157" s="7">
        <f t="shared" si="39"/>
        <v>32</v>
      </c>
      <c r="G157" s="7">
        <f t="shared" si="39"/>
        <v>128</v>
      </c>
      <c r="H157" s="7">
        <f>SUM(I157:K157)</f>
        <v>23529</v>
      </c>
      <c r="I157" s="7">
        <f t="shared" si="40"/>
        <v>12618</v>
      </c>
      <c r="J157" s="7">
        <f t="shared" si="40"/>
        <v>35</v>
      </c>
      <c r="K157" s="7">
        <f t="shared" si="40"/>
        <v>10876</v>
      </c>
    </row>
    <row r="158" spans="1:11" ht="14.25">
      <c r="A158" s="4" t="s">
        <v>45</v>
      </c>
      <c r="B158" s="26"/>
      <c r="C158" s="27"/>
      <c r="D158" s="27"/>
      <c r="E158" s="27"/>
      <c r="F158" s="27"/>
      <c r="G158" s="27"/>
      <c r="H158" s="27"/>
      <c r="I158" s="27"/>
      <c r="J158" s="27"/>
      <c r="K158" s="28"/>
    </row>
    <row r="159" spans="1:11" ht="14.25">
      <c r="A159" s="4" t="s">
        <v>7</v>
      </c>
      <c r="B159" s="7">
        <f aca="true" t="shared" si="41" ref="B159:K159">SUM(B160:B161)</f>
        <v>4220</v>
      </c>
      <c r="C159" s="7">
        <f t="shared" si="41"/>
        <v>3291</v>
      </c>
      <c r="D159" s="7">
        <f t="shared" si="41"/>
        <v>837</v>
      </c>
      <c r="E159" s="8">
        <f t="shared" si="41"/>
        <v>1</v>
      </c>
      <c r="F159" s="7">
        <f t="shared" si="41"/>
        <v>91</v>
      </c>
      <c r="G159" s="7">
        <f t="shared" si="41"/>
        <v>573</v>
      </c>
      <c r="H159" s="7">
        <f t="shared" si="41"/>
        <v>14424</v>
      </c>
      <c r="I159" s="7">
        <f t="shared" si="41"/>
        <v>7600</v>
      </c>
      <c r="J159" s="7">
        <f t="shared" si="41"/>
        <v>12</v>
      </c>
      <c r="K159" s="7">
        <f t="shared" si="41"/>
        <v>6812</v>
      </c>
    </row>
    <row r="160" spans="1:11" ht="14.25">
      <c r="A160" s="4" t="s">
        <v>11</v>
      </c>
      <c r="B160" s="7">
        <f>SUM(C160:F160)</f>
        <v>2600</v>
      </c>
      <c r="C160" s="7">
        <f>SUM(C136,C140)</f>
        <v>2384</v>
      </c>
      <c r="D160" s="7">
        <f>SUM(D136,D140)</f>
        <v>149</v>
      </c>
      <c r="E160" s="7">
        <f>SUM(E136,E140)</f>
        <v>1</v>
      </c>
      <c r="F160" s="7">
        <f>SUM(F136,F140)</f>
        <v>66</v>
      </c>
      <c r="G160" s="7">
        <f>SUM(G136,G140)</f>
        <v>472</v>
      </c>
      <c r="H160" s="7">
        <f>SUM(I160:K160)</f>
        <v>5312</v>
      </c>
      <c r="I160" s="7">
        <f aca="true" t="shared" si="42" ref="I160:K161">SUM(I136,I140)</f>
        <v>1151</v>
      </c>
      <c r="J160" s="7">
        <f t="shared" si="42"/>
        <v>2</v>
      </c>
      <c r="K160" s="7">
        <f t="shared" si="42"/>
        <v>4159</v>
      </c>
    </row>
    <row r="161" spans="1:11" ht="14.25">
      <c r="A161" s="4" t="s">
        <v>12</v>
      </c>
      <c r="B161" s="7">
        <f>SUM(C161:F161)</f>
        <v>1620</v>
      </c>
      <c r="C161" s="7">
        <f>SUM(C137,C141)</f>
        <v>907</v>
      </c>
      <c r="D161" s="7">
        <f>SUM(D137,D141)</f>
        <v>688</v>
      </c>
      <c r="E161" s="7" t="s">
        <v>60</v>
      </c>
      <c r="F161" s="7">
        <f>SUM(F137,F141)</f>
        <v>25</v>
      </c>
      <c r="G161" s="7">
        <f>SUM(G137,G141)</f>
        <v>101</v>
      </c>
      <c r="H161" s="7">
        <f>SUM(I161:K161)</f>
        <v>9112</v>
      </c>
      <c r="I161" s="7">
        <f t="shared" si="42"/>
        <v>6449</v>
      </c>
      <c r="J161" s="7">
        <f t="shared" si="42"/>
        <v>10</v>
      </c>
      <c r="K161" s="7">
        <f t="shared" si="42"/>
        <v>2653</v>
      </c>
    </row>
    <row r="162" spans="1:11" ht="14.25">
      <c r="A162" s="4" t="s">
        <v>46</v>
      </c>
      <c r="B162" s="26"/>
      <c r="C162" s="27"/>
      <c r="D162" s="27"/>
      <c r="E162" s="27"/>
      <c r="F162" s="27"/>
      <c r="G162" s="27"/>
      <c r="H162" s="27"/>
      <c r="I162" s="27"/>
      <c r="J162" s="27"/>
      <c r="K162" s="28"/>
    </row>
    <row r="163" spans="1:11" ht="14.25">
      <c r="A163" s="4" t="s">
        <v>7</v>
      </c>
      <c r="B163" s="7">
        <f aca="true" t="shared" si="43" ref="B163:K163">SUM(B164:B165)</f>
        <v>873</v>
      </c>
      <c r="C163" s="7">
        <f t="shared" si="43"/>
        <v>653</v>
      </c>
      <c r="D163" s="7">
        <f t="shared" si="43"/>
        <v>190</v>
      </c>
      <c r="E163" s="8">
        <f t="shared" si="43"/>
        <v>1</v>
      </c>
      <c r="F163" s="7">
        <f t="shared" si="43"/>
        <v>29</v>
      </c>
      <c r="G163" s="7">
        <f t="shared" si="43"/>
        <v>120</v>
      </c>
      <c r="H163" s="7">
        <f t="shared" si="43"/>
        <v>21822</v>
      </c>
      <c r="I163" s="7">
        <f t="shared" si="43"/>
        <v>7325</v>
      </c>
      <c r="J163" s="7">
        <f t="shared" si="43"/>
        <v>35</v>
      </c>
      <c r="K163" s="7">
        <f t="shared" si="43"/>
        <v>14462</v>
      </c>
    </row>
    <row r="164" spans="1:11" ht="14.25">
      <c r="A164" s="4" t="s">
        <v>11</v>
      </c>
      <c r="B164" s="7">
        <f>SUM(C164:F164)</f>
        <v>580</v>
      </c>
      <c r="C164" s="7">
        <f>SUM(C144,C148,C152)</f>
        <v>510</v>
      </c>
      <c r="D164" s="7">
        <f>SUM(D144,D148,D152)</f>
        <v>48</v>
      </c>
      <c r="E164" s="7" t="s">
        <v>60</v>
      </c>
      <c r="F164" s="7">
        <f>SUM(F144,F148,F152)</f>
        <v>22</v>
      </c>
      <c r="G164" s="7">
        <f>SUM(G144,G148,G152)</f>
        <v>93</v>
      </c>
      <c r="H164" s="7">
        <f>SUM(I164:K164)</f>
        <v>7405</v>
      </c>
      <c r="I164" s="7">
        <f aca="true" t="shared" si="44" ref="I164:K165">SUM(I144,I148,I152)</f>
        <v>1156</v>
      </c>
      <c r="J164" s="7">
        <f t="shared" si="44"/>
        <v>10</v>
      </c>
      <c r="K164" s="7">
        <f t="shared" si="44"/>
        <v>6239</v>
      </c>
    </row>
    <row r="165" spans="1:11" ht="14.25">
      <c r="A165" s="4" t="s">
        <v>12</v>
      </c>
      <c r="B165" s="7">
        <f>SUM(C165:F165)</f>
        <v>293</v>
      </c>
      <c r="C165" s="7">
        <f>SUM(C145,C149,C153)</f>
        <v>143</v>
      </c>
      <c r="D165" s="7">
        <f>SUM(D145,D149,D153)</f>
        <v>142</v>
      </c>
      <c r="E165" s="7">
        <f>SUM(E145,E149,E153)</f>
        <v>1</v>
      </c>
      <c r="F165" s="7">
        <f>SUM(F145,F149,F153)</f>
        <v>7</v>
      </c>
      <c r="G165" s="7">
        <f>SUM(G145,G149,G153)</f>
        <v>27</v>
      </c>
      <c r="H165" s="7">
        <f>SUM(I165:K165)</f>
        <v>14417</v>
      </c>
      <c r="I165" s="7">
        <f t="shared" si="44"/>
        <v>6169</v>
      </c>
      <c r="J165" s="7">
        <f t="shared" si="44"/>
        <v>25</v>
      </c>
      <c r="K165" s="7">
        <f t="shared" si="44"/>
        <v>8223</v>
      </c>
    </row>
    <row r="166" spans="1:11" ht="14.25">
      <c r="A166" s="33" t="s">
        <v>49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ht="14.25">
      <c r="A167" s="10" t="s">
        <v>50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4.25">
      <c r="A168" s="10" t="s">
        <v>61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4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</sheetData>
  <sheetProtection sheet="1" formatCells="0" formatColumns="0" formatRows="0" insertColumns="0" insertRows="0"/>
  <mergeCells count="68">
    <mergeCell ref="A166:K166"/>
    <mergeCell ref="A167:K167"/>
    <mergeCell ref="A169:K169"/>
    <mergeCell ref="B146:K146"/>
    <mergeCell ref="B162:K162"/>
    <mergeCell ref="B158:K158"/>
    <mergeCell ref="B150:K150"/>
    <mergeCell ref="B154:K154"/>
    <mergeCell ref="I1:K82"/>
    <mergeCell ref="A83:K83"/>
    <mergeCell ref="B122:K122"/>
    <mergeCell ref="B118:K118"/>
    <mergeCell ref="B114:K114"/>
    <mergeCell ref="B142:K142"/>
    <mergeCell ref="B138:K138"/>
    <mergeCell ref="B134:K134"/>
    <mergeCell ref="B130:K130"/>
    <mergeCell ref="B126:K126"/>
    <mergeCell ref="G4:G7"/>
    <mergeCell ref="B2:B7"/>
    <mergeCell ref="B71:H71"/>
    <mergeCell ref="B110:K110"/>
    <mergeCell ref="B106:K106"/>
    <mergeCell ref="B102:K102"/>
    <mergeCell ref="B98:K98"/>
    <mergeCell ref="B94:K94"/>
    <mergeCell ref="B75:H75"/>
    <mergeCell ref="B79:H79"/>
    <mergeCell ref="B51:H51"/>
    <mergeCell ref="B55:H55"/>
    <mergeCell ref="A1:H1"/>
    <mergeCell ref="F87:F90"/>
    <mergeCell ref="E87:E90"/>
    <mergeCell ref="D87:D90"/>
    <mergeCell ref="B87:B90"/>
    <mergeCell ref="D3:H3"/>
    <mergeCell ref="H86:H90"/>
    <mergeCell ref="F4:F7"/>
    <mergeCell ref="B63:H63"/>
    <mergeCell ref="B67:H67"/>
    <mergeCell ref="C3:C7"/>
    <mergeCell ref="B11:H11"/>
    <mergeCell ref="B15:H15"/>
    <mergeCell ref="I86:I90"/>
    <mergeCell ref="B35:H35"/>
    <mergeCell ref="B39:H39"/>
    <mergeCell ref="B43:H43"/>
    <mergeCell ref="B47:H47"/>
    <mergeCell ref="B86:F86"/>
    <mergeCell ref="B85:G85"/>
    <mergeCell ref="J86:J90"/>
    <mergeCell ref="H85:K85"/>
    <mergeCell ref="K86:K90"/>
    <mergeCell ref="B19:H19"/>
    <mergeCell ref="B23:H23"/>
    <mergeCell ref="B27:H27"/>
    <mergeCell ref="B31:H31"/>
    <mergeCell ref="B59:H59"/>
    <mergeCell ref="A84:K84"/>
    <mergeCell ref="A168:K168"/>
    <mergeCell ref="A85:A90"/>
    <mergeCell ref="A2:A7"/>
    <mergeCell ref="H4:H7"/>
    <mergeCell ref="E4:E7"/>
    <mergeCell ref="C2:H2"/>
    <mergeCell ref="D4:D7"/>
    <mergeCell ref="G86:G90"/>
    <mergeCell ref="C87:C90"/>
  </mergeCells>
  <printOptions/>
  <pageMargins left="0.7874015748031497" right="0.7874015748031497" top="0.7874015748031497" bottom="0.7874015748031497" header="0.5118110236220472" footer="0.5118110236220472"/>
  <pageSetup firstPageNumber="49" useFirstPageNumber="1" horizontalDpi="240" verticalDpi="240" orientation="portrait" paperSize="9" scale="65" r:id="rId1"/>
  <headerFooter scaleWithDoc="0" alignWithMargins="0">
    <oddFooter>&amp;C&amp;P</oddFooter>
  </headerFooter>
  <rowBreaks count="1" manualBreakCount="1"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2011-03-22T08:08:38Z</cp:lastPrinted>
  <dcterms:created xsi:type="dcterms:W3CDTF">2000-03-22T08:58:04Z</dcterms:created>
  <dcterms:modified xsi:type="dcterms:W3CDTF">2012-05-14T01:00:32Z</dcterms:modified>
  <cp:category/>
  <cp:version/>
  <cp:contentType/>
  <cp:contentStatus/>
</cp:coreProperties>
</file>