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3620" windowHeight="7725" activeTab="0"/>
  </bookViews>
  <sheets>
    <sheet name="09-02" sheetId="1" r:id="rId1"/>
  </sheets>
  <definedNames>
    <definedName name="_xlnm.Print_Area" localSheetId="0">'09-02'!$A$1:$F$36</definedName>
  </definedNames>
  <calcPr fullCalcOnLoad="1"/>
</workbook>
</file>

<file path=xl/sharedStrings.xml><?xml version="1.0" encoding="utf-8"?>
<sst xmlns="http://schemas.openxmlformats.org/spreadsheetml/2006/main" count="57" uniqueCount="25">
  <si>
    <t>2　国民健康保険給付状況</t>
  </si>
  <si>
    <t>区　分　／　年　度</t>
  </si>
  <si>
    <t>単位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</si>
  <si>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</si>
  <si>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</si>
  <si>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</si>
  <si>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</si>
  <si>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</si>
  <si>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</si>
  <si>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</si>
  <si>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</si>
  <si>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</si>
  <si>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</si>
  <si>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</si>
  <si>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（資料）市民部市民総室国民健康保険課調（国民健康保険事業状況報告書）</t>
  </si>
  <si>
    <t>A</t>
  </si>
  <si>
    <t>％</t>
  </si>
  <si>
    <t>B</t>
  </si>
  <si>
    <t>A＋B</t>
  </si>
  <si>
    <t>令和元年度</t>
  </si>
  <si>
    <t>平成29年度</t>
  </si>
  <si>
    <t>平成30年度</t>
  </si>
  <si>
    <t>件　　　 数</t>
  </si>
  <si>
    <t>伸　　　　張　　　　 率</t>
  </si>
  <si>
    <t>※（　）は、退職者再掲。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</si>
</sst>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76" fontId="2" fillId="0" borderId="10" xfId="61" applyNumberFormat="1" applyFont="1" applyFill="1" applyBorder="1" applyAlignment="1" applyProtection="1">
      <alignment vertical="center"/>
      <protection locked="0"/>
    </xf>
    <xf numFmtId="0" fontId="2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176" fontId="2" fillId="0" borderId="10" xfId="61" applyNumberFormat="1" applyFont="1" applyFill="1" applyBorder="1" applyAlignment="1" applyProtection="1">
      <alignment horizontal="right" vertical="center"/>
      <protection locked="0"/>
    </xf>
    <xf numFmtId="177" fontId="2" fillId="0" borderId="10" xfId="6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77" fontId="2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13" xfId="61" applyFont="1" applyBorder="1" applyAlignment="1">
      <alignment horizontal="center" vertical="center"/>
      <protection/>
    </xf>
    <xf numFmtId="179" fontId="2" fillId="0" borderId="10" xfId="61" applyNumberFormat="1" applyFont="1" applyFill="1" applyBorder="1" applyAlignment="1" applyProtection="1">
      <alignment horizontal="right" vertical="center"/>
      <protection/>
    </xf>
    <xf numFmtId="178" fontId="2" fillId="0" borderId="10" xfId="61" applyNumberFormat="1" applyFont="1" applyFill="1" applyBorder="1" applyAlignment="1" applyProtection="1">
      <alignment vertical="center"/>
      <protection/>
    </xf>
    <xf numFmtId="179" fontId="2" fillId="0" borderId="10" xfId="61" applyNumberFormat="1" applyFont="1" applyFill="1" applyBorder="1" applyAlignment="1" applyProtection="1">
      <alignment vertical="center"/>
      <protection/>
    </xf>
    <xf numFmtId="0" fontId="0" fillId="0" borderId="14" xfId="61" applyFont="1" applyBorder="1" applyAlignment="1">
      <alignment vertical="center"/>
      <protection/>
    </xf>
    <xf numFmtId="178" fontId="2" fillId="0" borderId="10" xfId="61" applyNumberFormat="1" applyFont="1" applyFill="1" applyBorder="1" applyAlignment="1" applyProtection="1" quotePrefix="1">
      <alignment horizontal="right" vertical="center"/>
      <protection/>
    </xf>
    <xf numFmtId="176" fontId="2" fillId="0" borderId="10" xfId="61" applyNumberFormat="1" applyFont="1" applyFill="1" applyBorder="1" applyAlignment="1" applyProtection="1">
      <alignment horizontal="right" vertical="center"/>
      <protection/>
    </xf>
    <xf numFmtId="177" fontId="2" fillId="0" borderId="10" xfId="61" applyNumberFormat="1" applyFont="1" applyFill="1" applyBorder="1" applyAlignment="1" applyProtection="1">
      <alignment vertical="center"/>
      <protection/>
    </xf>
    <xf numFmtId="176" fontId="2" fillId="0" borderId="10" xfId="61" applyNumberFormat="1" applyFont="1" applyFill="1" applyBorder="1" applyAlignment="1" applyProtection="1">
      <alignment vertical="center"/>
      <protection/>
    </xf>
    <xf numFmtId="177" fontId="2" fillId="0" borderId="10" xfId="61" applyNumberFormat="1" applyFont="1" applyFill="1" applyBorder="1" applyAlignment="1" applyProtection="1">
      <alignment horizontal="right" vertical="center"/>
      <protection/>
    </xf>
    <xf numFmtId="177" fontId="2" fillId="0" borderId="10" xfId="48" applyNumberFormat="1" applyFont="1" applyFill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vertical="center"/>
      <protection/>
    </xf>
    <xf numFmtId="176" fontId="2" fillId="0" borderId="12" xfId="61" applyNumberFormat="1" applyFont="1" applyFill="1" applyBorder="1" applyAlignment="1" applyProtection="1">
      <alignment horizontal="right" vertical="center"/>
      <protection locked="0"/>
    </xf>
    <xf numFmtId="177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9" fontId="2" fillId="0" borderId="12" xfId="61" applyNumberFormat="1" applyFont="1" applyFill="1" applyBorder="1" applyAlignment="1" applyProtection="1">
      <alignment horizontal="right" vertical="center"/>
      <protection/>
    </xf>
    <xf numFmtId="178" fontId="2" fillId="0" borderId="12" xfId="61" applyNumberFormat="1" applyFont="1" applyFill="1" applyBorder="1" applyAlignment="1" applyProtection="1">
      <alignment vertical="center"/>
      <protection/>
    </xf>
    <xf numFmtId="179" fontId="2" fillId="0" borderId="12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15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0" fillId="0" borderId="13" xfId="61" applyFont="1" applyBorder="1" applyAlignment="1">
      <alignment horizontal="center" vertical="center"/>
      <protection/>
    </xf>
    <xf numFmtId="0" fontId="2" fillId="0" borderId="18" xfId="61" applyFont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0" fillId="0" borderId="14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32" customWidth="1"/>
    <col min="2" max="2" width="14.375" style="32" customWidth="1"/>
    <col min="3" max="3" width="6.25390625" style="32" customWidth="1"/>
    <col min="4" max="6" width="17.50390625" style="32" customWidth="1"/>
    <col min="7" max="7" width="14.375" style="32" customWidth="1"/>
    <col min="8" max="16" width="9.00390625" style="3" customWidth="1"/>
    <col min="17" max="16384" width="9.00390625" style="1" customWidth="1"/>
  </cols>
  <sheetData>
    <row r="1" spans="1:16" s="2" customFormat="1" ht="15" customHeight="1">
      <c r="A1" s="33" t="s">
        <v>0</v>
      </c>
      <c r="B1" s="33"/>
      <c r="C1" s="33"/>
      <c r="D1" s="33"/>
      <c r="E1" s="33"/>
      <c r="F1" s="33"/>
      <c r="G1" s="34"/>
      <c r="H1" s="4"/>
      <c r="I1" s="4"/>
      <c r="J1" s="4"/>
      <c r="K1" s="4"/>
      <c r="L1" s="4"/>
      <c r="M1" s="4"/>
      <c r="N1" s="4"/>
      <c r="O1" s="4"/>
      <c r="P1" s="4"/>
    </row>
    <row r="2" spans="1:15" s="2" customFormat="1" ht="30" customHeight="1">
      <c r="A2" s="37" t="s">
        <v>1</v>
      </c>
      <c r="B2" s="38"/>
      <c r="C2" s="7" t="s">
        <v>2</v>
      </c>
      <c r="D2" s="5" t="s">
        <v>20</v>
      </c>
      <c r="E2" s="5" t="s">
        <v>21</v>
      </c>
      <c r="F2" s="5" t="s">
        <v>19</v>
      </c>
      <c r="G2" s="8"/>
      <c r="H2" s="4"/>
      <c r="I2" s="4"/>
      <c r="J2" s="4"/>
      <c r="K2" s="4"/>
      <c r="L2" s="4"/>
      <c r="M2" s="4"/>
      <c r="N2" s="4"/>
      <c r="O2" s="4"/>
    </row>
    <row r="3" spans="1:16" ht="15" customHeight="1">
      <c r="A3" s="35"/>
      <c r="B3" s="39" t="s">
        <v>22</v>
      </c>
      <c r="C3" s="39" t="s">
        <v>3</v>
      </c>
      <c r="D3" s="10">
        <v>756357</v>
      </c>
      <c r="E3" s="11">
        <v>727325</v>
      </c>
      <c r="F3" s="6">
        <v>703705</v>
      </c>
      <c r="G3" s="12"/>
      <c r="P3" s="1"/>
    </row>
    <row r="4" spans="1:16" ht="15" customHeight="1">
      <c r="A4" s="36"/>
      <c r="B4" s="40"/>
      <c r="C4" s="40"/>
      <c r="D4" s="13">
        <v>-11675</v>
      </c>
      <c r="E4" s="13">
        <v>-4376</v>
      </c>
      <c r="F4" s="13">
        <v>-900</v>
      </c>
      <c r="G4" s="12"/>
      <c r="P4" s="1"/>
    </row>
    <row r="5" spans="1:16" ht="15" customHeight="1">
      <c r="A5" s="36" t="s">
        <v>4</v>
      </c>
      <c r="B5" s="39" t="s">
        <v>5</v>
      </c>
      <c r="C5" s="39" t="s">
        <v>6</v>
      </c>
      <c r="D5" s="10">
        <v>11487999</v>
      </c>
      <c r="E5" s="11">
        <v>11198260</v>
      </c>
      <c r="F5" s="6">
        <v>10962209</v>
      </c>
      <c r="G5" s="12"/>
      <c r="P5" s="1"/>
    </row>
    <row r="6" spans="1:16" ht="15" customHeight="1">
      <c r="A6" s="36"/>
      <c r="B6" s="40"/>
      <c r="C6" s="40"/>
      <c r="D6" s="13">
        <v>-178931</v>
      </c>
      <c r="E6" s="13">
        <v>-71123</v>
      </c>
      <c r="F6" s="13">
        <v>-33889</v>
      </c>
      <c r="G6" s="12"/>
      <c r="P6" s="1"/>
    </row>
    <row r="7" spans="1:16" ht="15" customHeight="1">
      <c r="A7" s="14" t="s">
        <v>15</v>
      </c>
      <c r="B7" s="39" t="s">
        <v>7</v>
      </c>
      <c r="C7" s="39" t="s">
        <v>16</v>
      </c>
      <c r="D7" s="15">
        <v>98.4523997860237</v>
      </c>
      <c r="E7" s="16">
        <v>97.477898457338</v>
      </c>
      <c r="F7" s="17">
        <f>F5/E5*100</f>
        <v>97.89207430440086</v>
      </c>
      <c r="G7" s="12"/>
      <c r="P7" s="1"/>
    </row>
    <row r="8" spans="1:16" ht="15" customHeight="1">
      <c r="A8" s="18"/>
      <c r="B8" s="40"/>
      <c r="C8" s="40"/>
      <c r="D8" s="19">
        <v>-59.07653195985208</v>
      </c>
      <c r="E8" s="16">
        <f>(E6/D6*100)*-1</f>
        <v>-39.748841732287865</v>
      </c>
      <c r="F8" s="16">
        <f>(F6/E6*100)*-1</f>
        <v>-47.64844002643308</v>
      </c>
      <c r="G8" s="12"/>
      <c r="P8" s="1"/>
    </row>
    <row r="9" spans="1:16" ht="15" customHeight="1">
      <c r="A9" s="35"/>
      <c r="B9" s="39" t="s">
        <v>22</v>
      </c>
      <c r="C9" s="39" t="s">
        <v>3</v>
      </c>
      <c r="D9" s="10">
        <v>20076</v>
      </c>
      <c r="E9" s="11">
        <v>18872</v>
      </c>
      <c r="F9" s="6">
        <v>18209</v>
      </c>
      <c r="G9" s="12"/>
      <c r="P9" s="1"/>
    </row>
    <row r="10" spans="1:16" ht="15" customHeight="1">
      <c r="A10" s="36"/>
      <c r="B10" s="40"/>
      <c r="C10" s="40"/>
      <c r="D10" s="13">
        <v>-262</v>
      </c>
      <c r="E10" s="13">
        <v>-97</v>
      </c>
      <c r="F10" s="13">
        <v>-36</v>
      </c>
      <c r="G10" s="12"/>
      <c r="P10" s="1"/>
    </row>
    <row r="11" spans="1:16" ht="15" customHeight="1">
      <c r="A11" s="36" t="s">
        <v>8</v>
      </c>
      <c r="B11" s="39" t="s">
        <v>5</v>
      </c>
      <c r="C11" s="39" t="s">
        <v>6</v>
      </c>
      <c r="D11" s="10">
        <v>139390</v>
      </c>
      <c r="E11" s="11">
        <v>130225</v>
      </c>
      <c r="F11" s="6">
        <v>132974</v>
      </c>
      <c r="G11" s="12"/>
      <c r="P11" s="1"/>
    </row>
    <row r="12" spans="1:16" ht="15" customHeight="1">
      <c r="A12" s="36"/>
      <c r="B12" s="40"/>
      <c r="C12" s="40"/>
      <c r="D12" s="13">
        <v>-1769</v>
      </c>
      <c r="E12" s="13">
        <v>-543</v>
      </c>
      <c r="F12" s="13">
        <v>-248</v>
      </c>
      <c r="G12" s="12"/>
      <c r="P12" s="1"/>
    </row>
    <row r="13" spans="1:16" ht="15" customHeight="1">
      <c r="A13" s="14" t="s">
        <v>17</v>
      </c>
      <c r="B13" s="39" t="s">
        <v>7</v>
      </c>
      <c r="C13" s="39" t="s">
        <v>16</v>
      </c>
      <c r="D13" s="15">
        <v>90.6884751011698</v>
      </c>
      <c r="E13" s="16">
        <v>93.42492287825526</v>
      </c>
      <c r="F13" s="17">
        <f>F11/E11*100</f>
        <v>102.11096179688998</v>
      </c>
      <c r="G13" s="12"/>
      <c r="P13" s="1"/>
    </row>
    <row r="14" spans="1:16" ht="15" customHeight="1">
      <c r="A14" s="18"/>
      <c r="B14" s="40"/>
      <c r="C14" s="40"/>
      <c r="D14" s="19">
        <v>-49.48251748251749</v>
      </c>
      <c r="E14" s="19">
        <v>-30.695308083663086</v>
      </c>
      <c r="F14" s="19">
        <f>(F12/E12*100)*-1</f>
        <v>-45.67219152854512</v>
      </c>
      <c r="G14" s="12"/>
      <c r="P14" s="1"/>
    </row>
    <row r="15" spans="1:16" ht="15" customHeight="1">
      <c r="A15" s="35"/>
      <c r="B15" s="39" t="s">
        <v>22</v>
      </c>
      <c r="C15" s="39" t="s">
        <v>3</v>
      </c>
      <c r="D15" s="20">
        <v>776433</v>
      </c>
      <c r="E15" s="21">
        <v>746197</v>
      </c>
      <c r="F15" s="22">
        <f>F3+F9</f>
        <v>721914</v>
      </c>
      <c r="G15" s="12"/>
      <c r="P15" s="1"/>
    </row>
    <row r="16" spans="1:16" ht="15" customHeight="1">
      <c r="A16" s="36"/>
      <c r="B16" s="40"/>
      <c r="C16" s="40"/>
      <c r="D16" s="23">
        <v>-11937</v>
      </c>
      <c r="E16" s="23">
        <v>-4473</v>
      </c>
      <c r="F16" s="23">
        <f>F4+F10</f>
        <v>-936</v>
      </c>
      <c r="G16" s="12"/>
      <c r="P16" s="1"/>
    </row>
    <row r="17" spans="1:16" ht="15" customHeight="1">
      <c r="A17" s="36" t="s">
        <v>9</v>
      </c>
      <c r="B17" s="39" t="s">
        <v>5</v>
      </c>
      <c r="C17" s="39" t="s">
        <v>6</v>
      </c>
      <c r="D17" s="20">
        <v>11627389</v>
      </c>
      <c r="E17" s="24">
        <v>11328485</v>
      </c>
      <c r="F17" s="25">
        <v>11095183</v>
      </c>
      <c r="G17" s="12"/>
      <c r="P17" s="1"/>
    </row>
    <row r="18" spans="1:16" ht="15" customHeight="1">
      <c r="A18" s="36"/>
      <c r="B18" s="40"/>
      <c r="C18" s="40"/>
      <c r="D18" s="23">
        <v>-180700</v>
      </c>
      <c r="E18" s="23">
        <f>E6+E12</f>
        <v>-71666</v>
      </c>
      <c r="F18" s="23">
        <f>F6+F12</f>
        <v>-34137</v>
      </c>
      <c r="G18" s="12"/>
      <c r="P18" s="1"/>
    </row>
    <row r="19" spans="1:16" ht="15" customHeight="1">
      <c r="A19" s="14" t="s">
        <v>18</v>
      </c>
      <c r="B19" s="45" t="s">
        <v>7</v>
      </c>
      <c r="C19" s="39" t="s">
        <v>16</v>
      </c>
      <c r="D19" s="15">
        <v>98.35146068221674</v>
      </c>
      <c r="E19" s="16">
        <v>97.42931108609164</v>
      </c>
      <c r="F19" s="17">
        <f>F17/E17*100</f>
        <v>97.94057192996239</v>
      </c>
      <c r="G19" s="12"/>
      <c r="P19" s="1"/>
    </row>
    <row r="20" spans="1:16" ht="15" customHeight="1">
      <c r="A20" s="18"/>
      <c r="B20" s="45"/>
      <c r="C20" s="40"/>
      <c r="D20" s="19">
        <v>-58.964611443768256</v>
      </c>
      <c r="E20" s="16">
        <f>(E18/D18*100)*-1</f>
        <v>-39.66021029330381</v>
      </c>
      <c r="F20" s="16">
        <f>(F18/E18*100)*-1</f>
        <v>-47.633466357826585</v>
      </c>
      <c r="G20" s="12"/>
      <c r="P20" s="1"/>
    </row>
    <row r="21" spans="1:16" ht="15" customHeight="1">
      <c r="A21" s="35" t="s">
        <v>10</v>
      </c>
      <c r="B21" s="39" t="s">
        <v>22</v>
      </c>
      <c r="C21" s="39" t="s">
        <v>3</v>
      </c>
      <c r="D21" s="10">
        <v>24144</v>
      </c>
      <c r="E21" s="11">
        <v>23621</v>
      </c>
      <c r="F21" s="6">
        <v>25227</v>
      </c>
      <c r="G21" s="12"/>
      <c r="P21" s="1"/>
    </row>
    <row r="22" spans="1:16" ht="15" customHeight="1">
      <c r="A22" s="42"/>
      <c r="B22" s="40"/>
      <c r="C22" s="40"/>
      <c r="D22" s="13">
        <v>-262</v>
      </c>
      <c r="E22" s="13">
        <v>-130</v>
      </c>
      <c r="F22" s="13">
        <v>-42</v>
      </c>
      <c r="G22" s="12"/>
      <c r="P22" s="1"/>
    </row>
    <row r="23" spans="1:16" ht="15" customHeight="1">
      <c r="A23" s="42"/>
      <c r="B23" s="39" t="s">
        <v>5</v>
      </c>
      <c r="C23" s="39" t="s">
        <v>6</v>
      </c>
      <c r="D23" s="10">
        <v>1593087</v>
      </c>
      <c r="E23" s="11">
        <v>1586012</v>
      </c>
      <c r="F23" s="6">
        <v>1613031</v>
      </c>
      <c r="G23" s="12"/>
      <c r="P23" s="1"/>
    </row>
    <row r="24" spans="1:16" ht="15" customHeight="1">
      <c r="A24" s="42"/>
      <c r="B24" s="40"/>
      <c r="C24" s="40"/>
      <c r="D24" s="13">
        <v>-29600</v>
      </c>
      <c r="E24" s="13">
        <v>-14813</v>
      </c>
      <c r="F24" s="13">
        <v>-10771</v>
      </c>
      <c r="G24" s="12"/>
      <c r="P24" s="1"/>
    </row>
    <row r="25" spans="1:16" ht="15" customHeight="1">
      <c r="A25" s="42"/>
      <c r="B25" s="39" t="s">
        <v>7</v>
      </c>
      <c r="C25" s="39" t="s">
        <v>16</v>
      </c>
      <c r="D25" s="15">
        <v>100.6466176243894</v>
      </c>
      <c r="E25" s="16">
        <v>99.55589368314473</v>
      </c>
      <c r="F25" s="17">
        <f>F23/E23*100</f>
        <v>101.70358105739427</v>
      </c>
      <c r="G25" s="12"/>
      <c r="P25" s="1"/>
    </row>
    <row r="26" spans="1:16" ht="15" customHeight="1">
      <c r="A26" s="46"/>
      <c r="B26" s="40"/>
      <c r="C26" s="40"/>
      <c r="D26" s="19">
        <v>-60.50200310685961</v>
      </c>
      <c r="E26" s="19">
        <v>-50.04391891891892</v>
      </c>
      <c r="F26" s="16">
        <f>(F24/E24*100)*-1</f>
        <v>-72.71315736177681</v>
      </c>
      <c r="G26" s="12"/>
      <c r="P26" s="1"/>
    </row>
    <row r="27" spans="1:16" ht="15" customHeight="1">
      <c r="A27" s="35" t="s">
        <v>11</v>
      </c>
      <c r="B27" s="9" t="s">
        <v>22</v>
      </c>
      <c r="C27" s="9" t="s">
        <v>3</v>
      </c>
      <c r="D27" s="26">
        <v>159</v>
      </c>
      <c r="E27" s="27">
        <v>168</v>
      </c>
      <c r="F27" s="28">
        <v>128</v>
      </c>
      <c r="G27" s="12"/>
      <c r="P27" s="1"/>
    </row>
    <row r="28" spans="1:16" ht="15" customHeight="1">
      <c r="A28" s="42"/>
      <c r="B28" s="9" t="s">
        <v>5</v>
      </c>
      <c r="C28" s="9" t="s">
        <v>6</v>
      </c>
      <c r="D28" s="26">
        <v>66636</v>
      </c>
      <c r="E28" s="27">
        <v>70304</v>
      </c>
      <c r="F28" s="28">
        <v>53584</v>
      </c>
      <c r="G28" s="12"/>
      <c r="P28" s="1"/>
    </row>
    <row r="29" spans="1:16" ht="15" customHeight="1">
      <c r="A29" s="42"/>
      <c r="B29" s="9" t="s">
        <v>7</v>
      </c>
      <c r="C29" s="9" t="s">
        <v>16</v>
      </c>
      <c r="D29" s="29">
        <v>75</v>
      </c>
      <c r="E29" s="30">
        <v>105.50453208475898</v>
      </c>
      <c r="F29" s="31">
        <f>F28/E28*100</f>
        <v>76.21756941283569</v>
      </c>
      <c r="G29" s="12"/>
      <c r="P29" s="1"/>
    </row>
    <row r="30" spans="1:16" ht="15" customHeight="1">
      <c r="A30" s="35" t="s">
        <v>12</v>
      </c>
      <c r="B30" s="9" t="s">
        <v>22</v>
      </c>
      <c r="C30" s="9" t="s">
        <v>3</v>
      </c>
      <c r="D30" s="26">
        <v>243</v>
      </c>
      <c r="E30" s="27">
        <v>240</v>
      </c>
      <c r="F30" s="28">
        <v>218</v>
      </c>
      <c r="G30" s="12"/>
      <c r="P30" s="1"/>
    </row>
    <row r="31" spans="1:16" ht="15" customHeight="1">
      <c r="A31" s="42"/>
      <c r="B31" s="9" t="s">
        <v>5</v>
      </c>
      <c r="C31" s="9" t="s">
        <v>6</v>
      </c>
      <c r="D31" s="26">
        <v>14580</v>
      </c>
      <c r="E31" s="27">
        <v>14400</v>
      </c>
      <c r="F31" s="28">
        <v>13080</v>
      </c>
      <c r="G31" s="12"/>
      <c r="P31" s="1"/>
    </row>
    <row r="32" spans="1:16" ht="15" customHeight="1">
      <c r="A32" s="42"/>
      <c r="B32" s="5" t="s">
        <v>7</v>
      </c>
      <c r="C32" s="9" t="s">
        <v>16</v>
      </c>
      <c r="D32" s="29">
        <v>98.78048780487805</v>
      </c>
      <c r="E32" s="30">
        <v>98.76543209876543</v>
      </c>
      <c r="F32" s="31">
        <f>F31/E31*100</f>
        <v>90.83333333333333</v>
      </c>
      <c r="G32" s="12"/>
      <c r="P32" s="1"/>
    </row>
    <row r="33" spans="1:16" ht="15" customHeight="1">
      <c r="A33" s="37" t="s">
        <v>13</v>
      </c>
      <c r="B33" s="38"/>
      <c r="C33" s="7" t="s">
        <v>6</v>
      </c>
      <c r="D33" s="20">
        <v>13301692</v>
      </c>
      <c r="E33" s="21">
        <v>12999201</v>
      </c>
      <c r="F33" s="22">
        <f>F17+F23+F28+F31</f>
        <v>12774878</v>
      </c>
      <c r="G33" s="12"/>
      <c r="P33" s="1"/>
    </row>
    <row r="34" spans="1:16" ht="15" customHeight="1">
      <c r="A34" s="37" t="s">
        <v>23</v>
      </c>
      <c r="B34" s="38"/>
      <c r="C34" s="7" t="s">
        <v>16</v>
      </c>
      <c r="D34" s="15">
        <v>98.46727423363711</v>
      </c>
      <c r="E34" s="16">
        <v>97.72592088284708</v>
      </c>
      <c r="F34" s="17">
        <f>F33/E33*100</f>
        <v>98.27433239935284</v>
      </c>
      <c r="G34" s="12"/>
      <c r="P34" s="1"/>
    </row>
    <row r="35" spans="1:7" ht="15" customHeight="1">
      <c r="A35" s="43" t="s">
        <v>24</v>
      </c>
      <c r="B35" s="43"/>
      <c r="C35" s="43"/>
      <c r="D35" s="43"/>
      <c r="E35" s="43"/>
      <c r="F35" s="43"/>
      <c r="G35" s="44"/>
    </row>
    <row r="36" spans="1:16" s="2" customFormat="1" ht="15" customHeight="1">
      <c r="A36" s="41" t="s">
        <v>14</v>
      </c>
      <c r="B36" s="41"/>
      <c r="C36" s="41"/>
      <c r="D36" s="41"/>
      <c r="E36" s="41"/>
      <c r="F36" s="41"/>
      <c r="G36" s="41"/>
      <c r="H36" s="4"/>
      <c r="I36" s="4"/>
      <c r="J36" s="4"/>
      <c r="K36" s="4"/>
      <c r="L36" s="4"/>
      <c r="M36" s="4"/>
      <c r="N36" s="4"/>
      <c r="O36" s="4"/>
      <c r="P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38">
    <mergeCell ref="A17:A18"/>
    <mergeCell ref="A11:A12"/>
    <mergeCell ref="C3:C4"/>
    <mergeCell ref="B19:B20"/>
    <mergeCell ref="A21:A26"/>
    <mergeCell ref="C5:C6"/>
    <mergeCell ref="C7:C8"/>
    <mergeCell ref="C9:C10"/>
    <mergeCell ref="C11:C12"/>
    <mergeCell ref="C13:C14"/>
    <mergeCell ref="C15:C16"/>
    <mergeCell ref="C23:C24"/>
    <mergeCell ref="C25:C26"/>
    <mergeCell ref="A36:G36"/>
    <mergeCell ref="A27:A29"/>
    <mergeCell ref="A30:A32"/>
    <mergeCell ref="A33:B33"/>
    <mergeCell ref="A34:B34"/>
    <mergeCell ref="A35:G35"/>
    <mergeCell ref="B21:B22"/>
    <mergeCell ref="B23:B24"/>
    <mergeCell ref="B25:B26"/>
    <mergeCell ref="C19:C20"/>
    <mergeCell ref="C21:C22"/>
    <mergeCell ref="B11:B12"/>
    <mergeCell ref="B13:B14"/>
    <mergeCell ref="B15:B16"/>
    <mergeCell ref="C17:C18"/>
    <mergeCell ref="B17:B18"/>
    <mergeCell ref="A15:A16"/>
    <mergeCell ref="A2:B2"/>
    <mergeCell ref="B3:B4"/>
    <mergeCell ref="B5:B6"/>
    <mergeCell ref="B7:B8"/>
    <mergeCell ref="A3:A4"/>
    <mergeCell ref="B9:B10"/>
    <mergeCell ref="A9:A10"/>
    <mergeCell ref="A5:A6"/>
  </mergeCells>
  <conditionalFormatting sqref="F3 F5 F11 F23 F7:F9 F13:F21 F25:F34 E8 E20">
    <cfRule type="cellIs" priority="6" dxfId="6" operator="equal" stopIfTrue="1">
      <formula>0</formula>
    </cfRule>
  </conditionalFormatting>
  <conditionalFormatting sqref="D3:D8 D10:D14 D16:D20 D22:D34">
    <cfRule type="cellIs" priority="5" dxfId="6" operator="equal" stopIfTrue="1">
      <formula>0</formula>
    </cfRule>
  </conditionalFormatting>
  <conditionalFormatting sqref="D9">
    <cfRule type="cellIs" priority="4" dxfId="6" operator="equal" stopIfTrue="1">
      <formula>0</formula>
    </cfRule>
  </conditionalFormatting>
  <conditionalFormatting sqref="D15">
    <cfRule type="cellIs" priority="3" dxfId="6" operator="equal" stopIfTrue="1">
      <formula>0</formula>
    </cfRule>
  </conditionalFormatting>
  <conditionalFormatting sqref="D21">
    <cfRule type="cellIs" priority="2" dxfId="6" operator="equal" stopIfTrue="1">
      <formula>0</formula>
    </cfRule>
  </conditionalFormatting>
  <conditionalFormatting sqref="E3:E7 F4 F6 F10 F12 F22 F24 E9:E19 E21:E34">
    <cfRule type="cellIs" priority="1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40" verticalDpi="240" orientation="portrait" paperSize="9" scale="9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2021-04-28T01:47:45Z</cp:lastPrinted>
  <dcterms:created xsi:type="dcterms:W3CDTF">2002-09-19T02:50:55Z</dcterms:created>
  <dcterms:modified xsi:type="dcterms:W3CDTF">2021-05-21T10:56:10Z</dcterms:modified>
  <cp:category/>
  <cp:version/>
  <cp:contentType/>
  <cp:contentStatus/>
</cp:coreProperties>
</file>