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<sst xmlns="http://schemas.openxmlformats.org/spreadsheetml/2006/main" count="28" uniqueCount="18">
  <si>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計</t>
  </si>
  <si>
    <t>5　国民健康保険料調定額と収納額の推移</t>
  </si>
  <si>
    <t>（単位：円）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</si>
  <si>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</si>
  <si>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</si>
  <si>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</si>
  <si>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</si>
  <si>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</si>
  <si>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</si>
  <si>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</si>
  <si>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</si>
  <si>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</si>
  <si>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区　分　／　年　度</t>
  </si>
  <si>
    <t>※ 調定額、収納額には未還付分を含む。</t>
  </si>
  <si>
    <t>平成20年度</t>
  </si>
  <si>
    <t>平成21年度</t>
  </si>
  <si>
    <t>平成22年度</t>
  </si>
  <si>
    <t>（資料）市民生活部市民生活総室国民健康保険課調 （国民健康保険事業状況報告書）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</si>
</sst>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184" fontId="2" fillId="33" borderId="10" xfId="60" applyNumberFormat="1" applyFont="1" applyFill="1" applyBorder="1" applyAlignment="1" applyProtection="1">
      <alignment vertical="center"/>
      <protection/>
    </xf>
    <xf numFmtId="0" fontId="2" fillId="0" borderId="0" xfId="60" applyFont="1" applyAlignment="1">
      <alignment horizontal="right"/>
      <protection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176" fontId="2" fillId="0" borderId="10" xfId="60" applyNumberFormat="1" applyFont="1" applyFill="1" applyBorder="1" applyAlignment="1" applyProtection="1">
      <alignment vertical="center"/>
      <protection locked="0"/>
    </xf>
    <xf numFmtId="0" fontId="3" fillId="0" borderId="10" xfId="60" applyFont="1" applyBorder="1" applyAlignment="1" applyProtection="1">
      <alignment horizontal="center" vertical="center"/>
      <protection locked="0"/>
    </xf>
    <xf numFmtId="176" fontId="3" fillId="0" borderId="10" xfId="60" applyNumberFormat="1" applyFont="1" applyFill="1" applyBorder="1" applyAlignment="1" applyProtection="1">
      <alignment vertical="center"/>
      <protection/>
    </xf>
    <xf numFmtId="184" fontId="3" fillId="0" borderId="10" xfId="60" applyNumberFormat="1" applyFont="1" applyFill="1" applyBorder="1" applyAlignment="1" applyProtection="1">
      <alignment vertical="center"/>
      <protection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4" xfId="60" applyFont="1" applyBorder="1" applyAlignment="1" applyProtection="1">
      <alignment horizontal="left"/>
      <protection locked="0"/>
    </xf>
    <xf numFmtId="0" fontId="2" fillId="0" borderId="15" xfId="6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 shrinkToFit="1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6" xfId="60" applyFont="1" applyBorder="1" applyAlignment="1" applyProtection="1">
      <alignment horizontal="center" vertical="center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8"/>
  <sheetViews>
    <sheetView tabSelected="1" zoomScaleSheetLayoutView="75" zoomScalePageLayoutView="0" workbookViewId="0" topLeftCell="A1">
      <selection activeCell="A1" sqref="A1:D1"/>
    </sheetView>
  </sheetViews>
  <sheetFormatPr defaultColWidth="9.00390625" defaultRowHeight="13.5"/>
  <cols>
    <col min="1" max="1" width="18.625" style="2" customWidth="1"/>
    <col min="2" max="5" width="14.625" style="2" customWidth="1"/>
    <col min="6" max="8" width="9.00390625" style="1" customWidth="1"/>
    <col min="9" max="16384" width="9.00390625" style="2" customWidth="1"/>
  </cols>
  <sheetData>
    <row r="1" spans="1:5" ht="15" customHeight="1">
      <c r="A1" s="15" t="s">
        <v>1</v>
      </c>
      <c r="B1" s="15"/>
      <c r="C1" s="15"/>
      <c r="D1" s="15"/>
      <c r="E1" s="6" t="s">
        <v>2</v>
      </c>
    </row>
    <row r="2" spans="1:5" ht="18" customHeight="1">
      <c r="A2" s="13" t="s">
        <v>12</v>
      </c>
      <c r="B2" s="14"/>
      <c r="C2" s="10" t="s">
        <v>14</v>
      </c>
      <c r="D2" s="10" t="s">
        <v>15</v>
      </c>
      <c r="E2" s="10" t="s">
        <v>16</v>
      </c>
    </row>
    <row r="3" spans="1:5" ht="18" customHeight="1">
      <c r="A3" s="19" t="s">
        <v>3</v>
      </c>
      <c r="B3" s="7" t="s">
        <v>4</v>
      </c>
      <c r="C3" s="3">
        <v>6212599540</v>
      </c>
      <c r="D3" s="3">
        <v>5972135340</v>
      </c>
      <c r="E3" s="9">
        <v>5497911570</v>
      </c>
    </row>
    <row r="4" spans="1:5" ht="18" customHeight="1">
      <c r="A4" s="20"/>
      <c r="B4" s="7" t="s">
        <v>5</v>
      </c>
      <c r="C4" s="3">
        <v>2422027882</v>
      </c>
      <c r="D4" s="3">
        <v>2247825675</v>
      </c>
      <c r="E4" s="9">
        <v>2175782919</v>
      </c>
    </row>
    <row r="5" spans="1:5" ht="18" customHeight="1">
      <c r="A5" s="21"/>
      <c r="B5" s="7" t="s">
        <v>0</v>
      </c>
      <c r="C5" s="11">
        <f>C3+C4</f>
        <v>8634627422</v>
      </c>
      <c r="D5" s="4">
        <f>D3+D4</f>
        <v>8219961015</v>
      </c>
      <c r="E5" s="4">
        <f>E3+E4</f>
        <v>7673694489</v>
      </c>
    </row>
    <row r="6" spans="1:5" ht="18" customHeight="1">
      <c r="A6" s="19" t="s">
        <v>6</v>
      </c>
      <c r="B6" s="7" t="s">
        <v>4</v>
      </c>
      <c r="C6" s="3">
        <v>5178758726</v>
      </c>
      <c r="D6" s="3">
        <v>4865198335</v>
      </c>
      <c r="E6" s="9">
        <v>4529949555</v>
      </c>
    </row>
    <row r="7" spans="1:5" ht="18" customHeight="1">
      <c r="A7" s="20"/>
      <c r="B7" s="7" t="s">
        <v>5</v>
      </c>
      <c r="C7" s="3">
        <v>241745425</v>
      </c>
      <c r="D7" s="3">
        <v>316184786</v>
      </c>
      <c r="E7" s="9">
        <v>355615440</v>
      </c>
    </row>
    <row r="8" spans="1:5" ht="18" customHeight="1">
      <c r="A8" s="21"/>
      <c r="B8" s="7" t="s">
        <v>0</v>
      </c>
      <c r="C8" s="11">
        <f>C6+C7</f>
        <v>5420504151</v>
      </c>
      <c r="D8" s="4">
        <f>D6+D7</f>
        <v>5181383121</v>
      </c>
      <c r="E8" s="4">
        <f>E6+E7</f>
        <v>4885564995</v>
      </c>
    </row>
    <row r="9" spans="1:5" ht="18" customHeight="1">
      <c r="A9" s="19" t="s">
        <v>7</v>
      </c>
      <c r="B9" s="7" t="s">
        <v>4</v>
      </c>
      <c r="C9" s="12">
        <f aca="true" t="shared" si="0" ref="C9:E11">C6/C3*100</f>
        <v>83.35896580258255</v>
      </c>
      <c r="D9" s="5">
        <f t="shared" si="0"/>
        <v>81.46497120408527</v>
      </c>
      <c r="E9" s="5">
        <f t="shared" si="0"/>
        <v>82.39400538412079</v>
      </c>
    </row>
    <row r="10" spans="1:5" ht="18" customHeight="1">
      <c r="A10" s="20"/>
      <c r="B10" s="7" t="s">
        <v>5</v>
      </c>
      <c r="C10" s="12">
        <f t="shared" si="0"/>
        <v>9.98111651796418</v>
      </c>
      <c r="D10" s="5">
        <f t="shared" si="0"/>
        <v>14.066250310981076</v>
      </c>
      <c r="E10" s="5">
        <f t="shared" si="0"/>
        <v>16.344251850430123</v>
      </c>
    </row>
    <row r="11" spans="1:5" ht="18" customHeight="1">
      <c r="A11" s="21"/>
      <c r="B11" s="7" t="s">
        <v>0</v>
      </c>
      <c r="C11" s="12">
        <f t="shared" si="0"/>
        <v>62.77635254057636</v>
      </c>
      <c r="D11" s="5">
        <f t="shared" si="0"/>
        <v>63.03415687184983</v>
      </c>
      <c r="E11" s="5">
        <f t="shared" si="0"/>
        <v>63.666399568073814</v>
      </c>
    </row>
    <row r="12" spans="1:5" ht="18" customHeight="1">
      <c r="A12" s="8" t="s">
        <v>8</v>
      </c>
      <c r="B12" s="7" t="s">
        <v>4</v>
      </c>
      <c r="C12" s="3">
        <f>C3/34768</f>
        <v>178687.28543488265</v>
      </c>
      <c r="D12" s="3">
        <f>D3/33845</f>
        <v>176455.46875461662</v>
      </c>
      <c r="E12" s="9">
        <f>E3/33496</f>
        <v>164136.361655123</v>
      </c>
    </row>
    <row r="13" spans="1:5" ht="18" customHeight="1">
      <c r="A13" s="8" t="s">
        <v>9</v>
      </c>
      <c r="B13" s="7" t="s">
        <v>4</v>
      </c>
      <c r="C13" s="3">
        <f>C6/34768</f>
        <v>148951.87315922687</v>
      </c>
      <c r="D13" s="3">
        <f>D6/33845</f>
        <v>143749.39680898213</v>
      </c>
      <c r="E13" s="9">
        <f>E6/33496</f>
        <v>135238.52265942201</v>
      </c>
    </row>
    <row r="14" spans="1:5" ht="18" customHeight="1">
      <c r="A14" s="8" t="s">
        <v>10</v>
      </c>
      <c r="B14" s="7" t="s">
        <v>4</v>
      </c>
      <c r="C14" s="3">
        <f>C3/61296</f>
        <v>101354.07759070738</v>
      </c>
      <c r="D14" s="3">
        <f>D3/59099</f>
        <v>101053.069256671</v>
      </c>
      <c r="E14" s="9">
        <f>E3/57864</f>
        <v>95014.37111157196</v>
      </c>
    </row>
    <row r="15" spans="1:5" ht="18" customHeight="1">
      <c r="A15" s="8" t="s">
        <v>11</v>
      </c>
      <c r="B15" s="7" t="s">
        <v>4</v>
      </c>
      <c r="C15" s="3">
        <f>C6/61296</f>
        <v>84487.71087836074</v>
      </c>
      <c r="D15" s="3">
        <f>D6/59099</f>
        <v>82322.85377079138</v>
      </c>
      <c r="E15" s="9">
        <f>E6/57864</f>
        <v>78286.1460493571</v>
      </c>
    </row>
    <row r="16" spans="1:5" ht="15" customHeight="1">
      <c r="A16" s="16" t="s">
        <v>13</v>
      </c>
      <c r="B16" s="16"/>
      <c r="C16" s="16"/>
      <c r="D16" s="16"/>
      <c r="E16" s="16"/>
    </row>
    <row r="17" spans="1:5" ht="15" customHeight="1">
      <c r="A17" s="18" t="s">
        <v>17</v>
      </c>
      <c r="B17" s="18"/>
      <c r="C17" s="18"/>
      <c r="D17" s="18"/>
      <c r="E17" s="18"/>
    </row>
    <row r="18" spans="1:5" ht="14.25">
      <c r="A18" s="17"/>
      <c r="B18" s="17"/>
      <c r="C18" s="17"/>
      <c r="D18" s="17"/>
      <c r="E18" s="17"/>
    </row>
  </sheetData>
  <sheetProtection sheet="1" formatCells="0" formatColumns="0" formatRows="0" insertColumns="0" insertRows="0"/>
  <mergeCells count="8">
    <mergeCell ref="A2:B2"/>
    <mergeCell ref="A1:D1"/>
    <mergeCell ref="A16:E16"/>
    <mergeCell ref="A18:E18"/>
    <mergeCell ref="A17:E17"/>
    <mergeCell ref="A3:A5"/>
    <mergeCell ref="A6:A8"/>
    <mergeCell ref="A9:A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2012-04-27T01:59:14Z</cp:lastPrinted>
  <dcterms:created xsi:type="dcterms:W3CDTF">2002-09-19T02:50:55Z</dcterms:created>
  <dcterms:modified xsi:type="dcterms:W3CDTF">2012-05-14T05:03:08Z</dcterms:modified>
  <cp:category/>
  <cp:version/>
  <cp:contentType/>
  <cp:contentStatus/>
</cp:coreProperties>
</file>