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3725" windowHeight="7740" activeTab="0"/>
  </bookViews>
  <sheets>
    <sheet name="09-24" sheetId="1" r:id="rId1"/>
  </sheets>
  <definedNames>
    <definedName name="_xlnm.Print_Area" localSheetId="0">'09-24'!$A$1:$H$33</definedName>
  </definedNames>
  <calcPr fullCalcOnLoad="1"/>
</workbook>
</file>

<file path=xl/sharedStrings.xml><?xml version="1.0" encoding="utf-8"?>
<sst xmlns="http://schemas.openxmlformats.org/spreadsheetml/2006/main" count="51" uniqueCount="24">
  <si>
    <t>介護サービス</t>
  </si>
  <si>
    <t>計</t>
  </si>
  <si>
    <t>施設サービス費</t>
  </si>
  <si>
    <t>福祉用具購入費</t>
  </si>
  <si>
    <t>住宅改修費</t>
  </si>
  <si>
    <t>高額サービス費</t>
  </si>
  <si>
    <t>区　　分　　／　　年　　度</t>
  </si>
  <si>
    <t>支給額</t>
  </si>
  <si>
    <t>（単位：件、円）</t>
  </si>
  <si>
    <t>予防サービス</t>
  </si>
  <si>
    <t>平成29年度</t>
  </si>
  <si>
    <t>平成30年度</t>
  </si>
  <si>
    <t>令和元年度</t>
  </si>
  <si>
    <t>居宅サービス計画費
（居宅介護支援費）</t>
  </si>
  <si>
    <t>高額医療合算
サービス費</t>
  </si>
  <si>
    <t>特定入所者
サービス費</t>
  </si>
  <si>
    <t>居宅サービス費
（居宅サービス
　計画費を除く）</t>
  </si>
  <si>
    <t>地域密着型
サービス</t>
  </si>
  <si>
    <t>介護サービス費（高額サービス費を含む）</t>
  </si>
  <si>
    <t>予防サービス費（高額サービス費を含む）</t>
  </si>
  <si>
    <t>合　　　　　計</t>
  </si>
  <si>
    <t>件　数</t>
  </si>
  <si>
    <t>24　介護保険給付状況</t>
  </si>
  <si>
    <t>（資料）福祉保健部福祉支援室介護保険課調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</si>
</sst>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176" fontId="6" fillId="33" borderId="12" xfId="0" applyNumberFormat="1" applyFont="1" applyFill="1" applyBorder="1" applyAlignment="1" applyProtection="1">
      <alignment vertical="center" shrinkToFit="1"/>
      <protection locked="0"/>
    </xf>
    <xf numFmtId="176" fontId="7" fillId="0" borderId="12" xfId="0" applyNumberFormat="1" applyFont="1" applyFill="1" applyBorder="1" applyAlignment="1" applyProtection="1">
      <alignment vertical="center" shrinkToFi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38" fontId="7" fillId="0" borderId="12" xfId="48" applyFont="1" applyBorder="1" applyAlignment="1" applyProtection="1">
      <alignment vertical="center"/>
      <protection locked="0"/>
    </xf>
    <xf numFmtId="176" fontId="6" fillId="33" borderId="12" xfId="0" applyNumberFormat="1" applyFont="1" applyFill="1" applyBorder="1" applyAlignment="1" applyProtection="1">
      <alignment vertical="center" shrinkToFit="1"/>
      <protection/>
    </xf>
    <xf numFmtId="176" fontId="7" fillId="33" borderId="12" xfId="0" applyNumberFormat="1" applyFont="1" applyFill="1" applyBorder="1" applyAlignment="1" applyProtection="1">
      <alignment vertical="center" shrinkToFit="1"/>
      <protection/>
    </xf>
    <xf numFmtId="0" fontId="6" fillId="0" borderId="12" xfId="0" applyFont="1" applyBorder="1" applyAlignment="1" applyProtection="1">
      <alignment vertical="center"/>
      <protection locked="0"/>
    </xf>
    <xf numFmtId="176" fontId="7" fillId="33" borderId="12" xfId="0" applyNumberFormat="1" applyFont="1" applyFill="1" applyBorder="1" applyAlignment="1" applyProtection="1">
      <alignment vertical="center" shrinkToFit="1"/>
      <protection locked="0"/>
    </xf>
    <xf numFmtId="38" fontId="6" fillId="0" borderId="12" xfId="48" applyFont="1" applyBorder="1" applyAlignment="1" applyProtection="1">
      <alignment vertical="center"/>
      <protection locked="0"/>
    </xf>
    <xf numFmtId="3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 applyProtection="1">
      <alignment vertical="center" shrinkToFit="1"/>
      <protection locked="0"/>
    </xf>
    <xf numFmtId="176" fontId="7" fillId="0" borderId="12" xfId="0" applyNumberFormat="1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14" xfId="0" applyFont="1" applyBorder="1" applyAlignment="1" applyProtection="1">
      <alignment horizontal="center" vertical="center" wrapText="1" shrinkToFit="1"/>
      <protection locked="0"/>
    </xf>
    <xf numFmtId="0" fontId="5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7.25" customHeight="1"/>
  <cols>
    <col min="1" max="1" width="18.125" style="3" customWidth="1"/>
    <col min="2" max="2" width="12.375" style="3" customWidth="1"/>
    <col min="3" max="8" width="9.75390625" style="3" customWidth="1"/>
    <col min="9" max="10" width="9.00390625" style="3" customWidth="1"/>
    <col min="11" max="16" width="9.00390625" style="2" customWidth="1"/>
    <col min="17" max="16384" width="9.00390625" style="1" customWidth="1"/>
  </cols>
  <sheetData>
    <row r="1" spans="1:8" ht="15" customHeight="1">
      <c r="A1" s="22" t="s">
        <v>22</v>
      </c>
      <c r="B1" s="22"/>
      <c r="C1" s="4"/>
      <c r="D1" s="4"/>
      <c r="E1" s="4"/>
      <c r="F1" s="4"/>
      <c r="G1" s="23" t="s">
        <v>8</v>
      </c>
      <c r="H1" s="23"/>
    </row>
    <row r="2" spans="1:8" ht="14.25" customHeight="1">
      <c r="A2" s="24" t="s">
        <v>6</v>
      </c>
      <c r="B2" s="25"/>
      <c r="C2" s="28" t="s">
        <v>10</v>
      </c>
      <c r="D2" s="29"/>
      <c r="E2" s="28" t="s">
        <v>11</v>
      </c>
      <c r="F2" s="29"/>
      <c r="G2" s="28" t="s">
        <v>12</v>
      </c>
      <c r="H2" s="29"/>
    </row>
    <row r="3" spans="1:8" ht="14.25" customHeight="1">
      <c r="A3" s="26"/>
      <c r="B3" s="27"/>
      <c r="C3" s="5" t="s">
        <v>21</v>
      </c>
      <c r="D3" s="5" t="s">
        <v>7</v>
      </c>
      <c r="E3" s="5" t="s">
        <v>21</v>
      </c>
      <c r="F3" s="5" t="s">
        <v>7</v>
      </c>
      <c r="G3" s="5" t="s">
        <v>21</v>
      </c>
      <c r="H3" s="5" t="s">
        <v>7</v>
      </c>
    </row>
    <row r="4" spans="1:8" ht="14.25" customHeight="1">
      <c r="A4" s="19" t="s">
        <v>16</v>
      </c>
      <c r="B4" s="6" t="s">
        <v>0</v>
      </c>
      <c r="C4" s="7">
        <v>140570</v>
      </c>
      <c r="D4" s="8">
        <v>7736814962</v>
      </c>
      <c r="E4" s="7">
        <v>141465</v>
      </c>
      <c r="F4" s="8">
        <v>7756832710</v>
      </c>
      <c r="G4" s="9">
        <v>145446</v>
      </c>
      <c r="H4" s="10">
        <v>7951978817</v>
      </c>
    </row>
    <row r="5" spans="1:8" ht="14.25" customHeight="1">
      <c r="A5" s="20"/>
      <c r="B5" s="6" t="s">
        <v>9</v>
      </c>
      <c r="C5" s="7">
        <v>7993</v>
      </c>
      <c r="D5" s="8">
        <v>116693453</v>
      </c>
      <c r="E5" s="7">
        <v>8301</v>
      </c>
      <c r="F5" s="8">
        <v>122063003</v>
      </c>
      <c r="G5" s="9">
        <v>8901</v>
      </c>
      <c r="H5" s="10">
        <v>130369755</v>
      </c>
    </row>
    <row r="6" spans="1:8" ht="14.25" customHeight="1">
      <c r="A6" s="21"/>
      <c r="B6" s="6" t="s">
        <v>1</v>
      </c>
      <c r="C6" s="11">
        <v>148563</v>
      </c>
      <c r="D6" s="12">
        <v>7853508415</v>
      </c>
      <c r="E6" s="11">
        <f>SUM(E4:E5)</f>
        <v>149766</v>
      </c>
      <c r="F6" s="12">
        <f>SUM(F4:F5)</f>
        <v>7878895713</v>
      </c>
      <c r="G6" s="9">
        <f>SUM(G4:G5)</f>
        <v>154347</v>
      </c>
      <c r="H6" s="10">
        <f>SUM(H4:H5)</f>
        <v>8082348572</v>
      </c>
    </row>
    <row r="7" spans="1:8" ht="14.25" customHeight="1">
      <c r="A7" s="19" t="s">
        <v>17</v>
      </c>
      <c r="B7" s="6" t="s">
        <v>0</v>
      </c>
      <c r="C7" s="7">
        <v>28155</v>
      </c>
      <c r="D7" s="8">
        <v>3967317547</v>
      </c>
      <c r="E7" s="7">
        <v>29322</v>
      </c>
      <c r="F7" s="8">
        <v>4318215680</v>
      </c>
      <c r="G7" s="9">
        <v>30470</v>
      </c>
      <c r="H7" s="10">
        <v>4540977842</v>
      </c>
    </row>
    <row r="8" spans="1:8" ht="14.25" customHeight="1">
      <c r="A8" s="20"/>
      <c r="B8" s="6" t="s">
        <v>9</v>
      </c>
      <c r="C8" s="7">
        <v>78</v>
      </c>
      <c r="D8" s="8">
        <v>6787002</v>
      </c>
      <c r="E8" s="7">
        <v>86</v>
      </c>
      <c r="F8" s="8">
        <v>6649066</v>
      </c>
      <c r="G8" s="13">
        <v>55</v>
      </c>
      <c r="H8" s="10">
        <v>3720815</v>
      </c>
    </row>
    <row r="9" spans="1:8" ht="14.25" customHeight="1">
      <c r="A9" s="21"/>
      <c r="B9" s="6" t="s">
        <v>1</v>
      </c>
      <c r="C9" s="11">
        <v>28233</v>
      </c>
      <c r="D9" s="12">
        <v>3974104549</v>
      </c>
      <c r="E9" s="11">
        <f>SUM(E7:E8)</f>
        <v>29408</v>
      </c>
      <c r="F9" s="12">
        <f>SUM(F7:F8)</f>
        <v>4324864746</v>
      </c>
      <c r="G9" s="9">
        <f>SUM(G7:G8)</f>
        <v>30525</v>
      </c>
      <c r="H9" s="10">
        <f>SUM(H7:H8)</f>
        <v>4544698657</v>
      </c>
    </row>
    <row r="10" spans="1:8" ht="14.25" customHeight="1">
      <c r="A10" s="30" t="s">
        <v>2</v>
      </c>
      <c r="B10" s="6" t="s">
        <v>0</v>
      </c>
      <c r="C10" s="7">
        <v>14923</v>
      </c>
      <c r="D10" s="8">
        <v>3815205964</v>
      </c>
      <c r="E10" s="7">
        <v>14869</v>
      </c>
      <c r="F10" s="8">
        <v>3819661147</v>
      </c>
      <c r="G10" s="9">
        <v>15023</v>
      </c>
      <c r="H10" s="10">
        <v>3991225823</v>
      </c>
    </row>
    <row r="11" spans="1:8" ht="14.25" customHeight="1">
      <c r="A11" s="31"/>
      <c r="B11" s="6" t="s">
        <v>1</v>
      </c>
      <c r="C11" s="7">
        <v>14923</v>
      </c>
      <c r="D11" s="14">
        <v>3815205964</v>
      </c>
      <c r="E11" s="7">
        <f>E10</f>
        <v>14869</v>
      </c>
      <c r="F11" s="14">
        <f>F10</f>
        <v>3819661147</v>
      </c>
      <c r="G11" s="9">
        <f>G10</f>
        <v>15023</v>
      </c>
      <c r="H11" s="10">
        <f>H10</f>
        <v>3991225823</v>
      </c>
    </row>
    <row r="12" spans="1:8" ht="14.25" customHeight="1">
      <c r="A12" s="32" t="s">
        <v>3</v>
      </c>
      <c r="B12" s="6" t="s">
        <v>0</v>
      </c>
      <c r="C12" s="7">
        <v>599</v>
      </c>
      <c r="D12" s="8">
        <v>15518778</v>
      </c>
      <c r="E12" s="7">
        <v>579</v>
      </c>
      <c r="F12" s="8">
        <v>15240010</v>
      </c>
      <c r="G12" s="13">
        <v>577</v>
      </c>
      <c r="H12" s="10">
        <v>14797909</v>
      </c>
    </row>
    <row r="13" spans="1:8" ht="14.25" customHeight="1">
      <c r="A13" s="33"/>
      <c r="B13" s="6" t="s">
        <v>9</v>
      </c>
      <c r="C13" s="7">
        <v>117</v>
      </c>
      <c r="D13" s="8">
        <v>2896017</v>
      </c>
      <c r="E13" s="7">
        <v>139</v>
      </c>
      <c r="F13" s="8">
        <v>3327645</v>
      </c>
      <c r="G13" s="13">
        <v>114</v>
      </c>
      <c r="H13" s="10">
        <v>2645686</v>
      </c>
    </row>
    <row r="14" spans="1:8" ht="14.25" customHeight="1">
      <c r="A14" s="34"/>
      <c r="B14" s="6" t="s">
        <v>1</v>
      </c>
      <c r="C14" s="11">
        <v>716</v>
      </c>
      <c r="D14" s="12">
        <v>18414795</v>
      </c>
      <c r="E14" s="11">
        <f>SUM(E12:E13)</f>
        <v>718</v>
      </c>
      <c r="F14" s="12">
        <f>SUM(F12:F13)</f>
        <v>18567655</v>
      </c>
      <c r="G14" s="15">
        <f>SUM(G12:G13)</f>
        <v>691</v>
      </c>
      <c r="H14" s="10">
        <f>SUM(H12:H13)</f>
        <v>17443595</v>
      </c>
    </row>
    <row r="15" spans="1:8" ht="14.25" customHeight="1">
      <c r="A15" s="32" t="s">
        <v>4</v>
      </c>
      <c r="B15" s="6" t="s">
        <v>0</v>
      </c>
      <c r="C15" s="7">
        <v>451</v>
      </c>
      <c r="D15" s="8">
        <v>33475613</v>
      </c>
      <c r="E15" s="7">
        <v>452</v>
      </c>
      <c r="F15" s="8">
        <v>36356157</v>
      </c>
      <c r="G15" s="13">
        <v>437</v>
      </c>
      <c r="H15" s="10">
        <v>35378051</v>
      </c>
    </row>
    <row r="16" spans="1:8" ht="14.25" customHeight="1">
      <c r="A16" s="33"/>
      <c r="B16" s="6" t="s">
        <v>9</v>
      </c>
      <c r="C16" s="7">
        <v>153</v>
      </c>
      <c r="D16" s="8">
        <v>13013824</v>
      </c>
      <c r="E16" s="7">
        <v>137</v>
      </c>
      <c r="F16" s="8">
        <v>11369243</v>
      </c>
      <c r="G16" s="13">
        <v>150</v>
      </c>
      <c r="H16" s="10">
        <v>13230214</v>
      </c>
    </row>
    <row r="17" spans="1:8" ht="14.25" customHeight="1">
      <c r="A17" s="34"/>
      <c r="B17" s="6" t="s">
        <v>1</v>
      </c>
      <c r="C17" s="11">
        <v>604</v>
      </c>
      <c r="D17" s="12">
        <v>46489437</v>
      </c>
      <c r="E17" s="11">
        <f>SUM(E15:E16)</f>
        <v>589</v>
      </c>
      <c r="F17" s="12">
        <f>SUM(F15:F16)</f>
        <v>47725400</v>
      </c>
      <c r="G17" s="15">
        <f>SUM(G15:G16)</f>
        <v>587</v>
      </c>
      <c r="H17" s="10">
        <f>SUM(H15:H16)</f>
        <v>48608265</v>
      </c>
    </row>
    <row r="18" spans="1:8" ht="14.25" customHeight="1">
      <c r="A18" s="32" t="s">
        <v>5</v>
      </c>
      <c r="B18" s="6" t="s">
        <v>0</v>
      </c>
      <c r="C18" s="16">
        <v>39461</v>
      </c>
      <c r="D18" s="8">
        <v>409855566</v>
      </c>
      <c r="E18" s="7">
        <v>39403</v>
      </c>
      <c r="F18" s="8">
        <v>431259840</v>
      </c>
      <c r="G18" s="15">
        <v>41646</v>
      </c>
      <c r="H18" s="10">
        <v>477938925</v>
      </c>
    </row>
    <row r="19" spans="1:8" ht="14.25" customHeight="1">
      <c r="A19" s="33"/>
      <c r="B19" s="6" t="s">
        <v>9</v>
      </c>
      <c r="C19" s="7">
        <v>183</v>
      </c>
      <c r="D19" s="8">
        <v>250037</v>
      </c>
      <c r="E19" s="7">
        <v>125</v>
      </c>
      <c r="F19" s="8">
        <v>214278</v>
      </c>
      <c r="G19" s="13">
        <v>100</v>
      </c>
      <c r="H19" s="10">
        <v>56208</v>
      </c>
    </row>
    <row r="20" spans="1:8" ht="14.25" customHeight="1">
      <c r="A20" s="34"/>
      <c r="B20" s="6" t="s">
        <v>1</v>
      </c>
      <c r="C20" s="11">
        <v>39644</v>
      </c>
      <c r="D20" s="12">
        <v>410105603</v>
      </c>
      <c r="E20" s="11">
        <f>SUM(E18:E19)</f>
        <v>39528</v>
      </c>
      <c r="F20" s="12">
        <f>SUM(F18:F19)</f>
        <v>431474118</v>
      </c>
      <c r="G20" s="15">
        <f>SUM(G18:G19)</f>
        <v>41746</v>
      </c>
      <c r="H20" s="10">
        <f>SUM(H18:H19)</f>
        <v>477995133</v>
      </c>
    </row>
    <row r="21" spans="1:8" ht="14.25" customHeight="1">
      <c r="A21" s="35" t="s">
        <v>14</v>
      </c>
      <c r="B21" s="6" t="s">
        <v>0</v>
      </c>
      <c r="C21" s="7">
        <v>2086</v>
      </c>
      <c r="D21" s="8">
        <v>58809129</v>
      </c>
      <c r="E21" s="7">
        <v>962</v>
      </c>
      <c r="F21" s="8">
        <v>30556580</v>
      </c>
      <c r="G21" s="9">
        <v>2233</v>
      </c>
      <c r="H21" s="10">
        <v>67623544</v>
      </c>
    </row>
    <row r="22" spans="1:8" ht="14.25" customHeight="1">
      <c r="A22" s="36"/>
      <c r="B22" s="6" t="s">
        <v>9</v>
      </c>
      <c r="C22" s="7">
        <v>21</v>
      </c>
      <c r="D22" s="8">
        <v>111310</v>
      </c>
      <c r="E22" s="7">
        <v>9</v>
      </c>
      <c r="F22" s="8">
        <v>96256</v>
      </c>
      <c r="G22" s="13">
        <v>19</v>
      </c>
      <c r="H22" s="10">
        <v>135572</v>
      </c>
    </row>
    <row r="23" spans="1:8" ht="14.25" customHeight="1">
      <c r="A23" s="37"/>
      <c r="B23" s="6" t="s">
        <v>1</v>
      </c>
      <c r="C23" s="11">
        <v>2107</v>
      </c>
      <c r="D23" s="12">
        <v>58920439</v>
      </c>
      <c r="E23" s="11">
        <f>SUM(E21:E22)</f>
        <v>971</v>
      </c>
      <c r="F23" s="12">
        <f>SUM(F21:F22)</f>
        <v>30652836</v>
      </c>
      <c r="G23" s="9">
        <f>SUM(G21:G22)</f>
        <v>2252</v>
      </c>
      <c r="H23" s="10">
        <f>SUM(H21:H22)</f>
        <v>67759116</v>
      </c>
    </row>
    <row r="24" spans="1:8" ht="14.25" customHeight="1">
      <c r="A24" s="35" t="s">
        <v>13</v>
      </c>
      <c r="B24" s="6" t="s">
        <v>0</v>
      </c>
      <c r="C24" s="7">
        <v>69766</v>
      </c>
      <c r="D24" s="8">
        <v>975184356</v>
      </c>
      <c r="E24" s="7">
        <v>70311</v>
      </c>
      <c r="F24" s="8">
        <v>1012358550</v>
      </c>
      <c r="G24" s="9">
        <v>71480</v>
      </c>
      <c r="H24" s="10">
        <v>1036321239</v>
      </c>
    </row>
    <row r="25" spans="1:8" ht="14.25" customHeight="1">
      <c r="A25" s="36"/>
      <c r="B25" s="6" t="s">
        <v>9</v>
      </c>
      <c r="C25" s="7">
        <v>6849</v>
      </c>
      <c r="D25" s="8">
        <v>30910673</v>
      </c>
      <c r="E25" s="7">
        <v>6992</v>
      </c>
      <c r="F25" s="8">
        <v>31355301</v>
      </c>
      <c r="G25" s="9">
        <v>7544</v>
      </c>
      <c r="H25" s="10">
        <v>33935486</v>
      </c>
    </row>
    <row r="26" spans="1:8" ht="14.25" customHeight="1">
      <c r="A26" s="37"/>
      <c r="B26" s="6" t="s">
        <v>1</v>
      </c>
      <c r="C26" s="11">
        <v>76615</v>
      </c>
      <c r="D26" s="12">
        <v>1006095029</v>
      </c>
      <c r="E26" s="11">
        <f>SUM(E24:E25)</f>
        <v>77303</v>
      </c>
      <c r="F26" s="12">
        <f>SUM(F24:F25)</f>
        <v>1043713851</v>
      </c>
      <c r="G26" s="9">
        <f>SUM(G24:G25)</f>
        <v>79024</v>
      </c>
      <c r="H26" s="10">
        <f>SUM(H24:H25)</f>
        <v>1070256725</v>
      </c>
    </row>
    <row r="27" spans="1:8" ht="14.25" customHeight="1">
      <c r="A27" s="35" t="s">
        <v>15</v>
      </c>
      <c r="B27" s="6" t="s">
        <v>0</v>
      </c>
      <c r="C27" s="7">
        <v>19255</v>
      </c>
      <c r="D27" s="8">
        <v>696916748</v>
      </c>
      <c r="E27" s="7">
        <v>19864</v>
      </c>
      <c r="F27" s="8">
        <v>734410162</v>
      </c>
      <c r="G27" s="9">
        <v>20312</v>
      </c>
      <c r="H27" s="10">
        <v>760212440</v>
      </c>
    </row>
    <row r="28" spans="1:8" ht="14.25" customHeight="1">
      <c r="A28" s="36"/>
      <c r="B28" s="6" t="s">
        <v>9</v>
      </c>
      <c r="C28" s="7">
        <v>23</v>
      </c>
      <c r="D28" s="8">
        <v>214502</v>
      </c>
      <c r="E28" s="7">
        <v>31</v>
      </c>
      <c r="F28" s="8">
        <v>246500</v>
      </c>
      <c r="G28" s="13">
        <v>26</v>
      </c>
      <c r="H28" s="10">
        <v>190098</v>
      </c>
    </row>
    <row r="29" spans="1:8" ht="14.25" customHeight="1">
      <c r="A29" s="37"/>
      <c r="B29" s="6" t="s">
        <v>1</v>
      </c>
      <c r="C29" s="11">
        <v>19278</v>
      </c>
      <c r="D29" s="12">
        <v>697131250</v>
      </c>
      <c r="E29" s="11">
        <f>SUM(E27:E28)</f>
        <v>19895</v>
      </c>
      <c r="F29" s="12">
        <f>SUM(F27:F28)</f>
        <v>734656662</v>
      </c>
      <c r="G29" s="9">
        <f>SUM(G27:G28)</f>
        <v>20338</v>
      </c>
      <c r="H29" s="10">
        <f>SUM(H27:H28)</f>
        <v>760402538</v>
      </c>
    </row>
    <row r="30" spans="1:8" ht="14.25" customHeight="1">
      <c r="A30" s="38" t="s">
        <v>18</v>
      </c>
      <c r="B30" s="39"/>
      <c r="C30" s="17">
        <v>315266</v>
      </c>
      <c r="D30" s="18">
        <v>17709098663</v>
      </c>
      <c r="E30" s="17">
        <v>317227</v>
      </c>
      <c r="F30" s="8">
        <v>18154890836</v>
      </c>
      <c r="G30" s="9">
        <f>G4+G7+G10+G12+G15+G18+G21+G24+G27</f>
        <v>327624</v>
      </c>
      <c r="H30" s="10">
        <f>H4+H7+H10+H12+H15+H18+H21+H24+H27</f>
        <v>18876454590</v>
      </c>
    </row>
    <row r="31" spans="1:8" ht="14.25" customHeight="1">
      <c r="A31" s="38" t="s">
        <v>19</v>
      </c>
      <c r="B31" s="39"/>
      <c r="C31" s="17">
        <v>15417</v>
      </c>
      <c r="D31" s="18">
        <v>170876818</v>
      </c>
      <c r="E31" s="17">
        <v>15820</v>
      </c>
      <c r="F31" s="8">
        <v>175321292</v>
      </c>
      <c r="G31" s="9">
        <f>G5+G8+G13+G16+G19+G22+G25+G28</f>
        <v>16909</v>
      </c>
      <c r="H31" s="10">
        <f>H5+H8+H13+H16+H19+H22+H25+H28</f>
        <v>184283834</v>
      </c>
    </row>
    <row r="32" spans="1:8" ht="14.25" customHeight="1">
      <c r="A32" s="40" t="s">
        <v>20</v>
      </c>
      <c r="B32" s="41"/>
      <c r="C32" s="11">
        <v>330683</v>
      </c>
      <c r="D32" s="12">
        <v>17879975481</v>
      </c>
      <c r="E32" s="11">
        <f>E30+E31</f>
        <v>333047</v>
      </c>
      <c r="F32" s="12">
        <f>F30+F31</f>
        <v>18330212128</v>
      </c>
      <c r="G32" s="9">
        <f>SUM(G30:G31)</f>
        <v>344533</v>
      </c>
      <c r="H32" s="10">
        <f>SUM(H30:H31)</f>
        <v>19060738424</v>
      </c>
    </row>
    <row r="33" spans="1:8" ht="15" customHeight="1">
      <c r="A33" s="42" t="s">
        <v>23</v>
      </c>
      <c r="B33" s="42"/>
      <c r="C33" s="42"/>
      <c r="D33" s="42"/>
      <c r="E33" s="42"/>
      <c r="F33" s="42"/>
      <c r="G33" s="42"/>
      <c r="H33" s="42"/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 formatCells="0" formatColumns="0" formatRows="0" insertColumns="0" insertRows="0"/>
  <mergeCells count="19">
    <mergeCell ref="A24:A26"/>
    <mergeCell ref="A27:A29"/>
    <mergeCell ref="A30:B30"/>
    <mergeCell ref="A31:B31"/>
    <mergeCell ref="A32:B32"/>
    <mergeCell ref="A33:H33"/>
    <mergeCell ref="A7:A9"/>
    <mergeCell ref="A10:A11"/>
    <mergeCell ref="A12:A14"/>
    <mergeCell ref="A15:A17"/>
    <mergeCell ref="A18:A20"/>
    <mergeCell ref="A21:A23"/>
    <mergeCell ref="A4:A6"/>
    <mergeCell ref="A1:B1"/>
    <mergeCell ref="G1:H1"/>
    <mergeCell ref="A2:B3"/>
    <mergeCell ref="C2:D2"/>
    <mergeCell ref="E2:F2"/>
    <mergeCell ref="G2:H2"/>
  </mergeCells>
  <conditionalFormatting sqref="E6:F6 E9:F9 E14:F14 E17:F17 E20:F20 E23:F23 E26:F26 E29:F32">
    <cfRule type="cellIs" priority="2" dxfId="2" operator="equal" stopIfTrue="1">
      <formula>0</formula>
    </cfRule>
  </conditionalFormatting>
  <conditionalFormatting sqref="C6:D6 C9:D9 C14:D14 C17:D17 C20:D20 C23:D23 C26:D26 C29:D32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2021-04-28T01:57:02Z</cp:lastPrinted>
  <dcterms:created xsi:type="dcterms:W3CDTF">2001-11-29T07:17:06Z</dcterms:created>
  <dcterms:modified xsi:type="dcterms:W3CDTF">2021-05-23T00:26:18Z</dcterms:modified>
  <cp:category/>
  <cp:version/>
  <cp:contentType/>
  <cp:contentStatus/>
</cp:coreProperties>
</file>