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0" windowWidth="20490" windowHeight="7815" activeTab="0"/>
  </bookViews>
  <sheets>
    <sheet name="09-35" sheetId="1" r:id="rId1"/>
  </sheets>
  <externalReferences>
    <externalReference r:id="rId4"/>
  </externalReferences>
  <definedNames>
    <definedName name="_xlnm.Print_Area" localSheetId="0">'09-35'!$A$1:$L$72</definedName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<sst xmlns="http://schemas.openxmlformats.org/spreadsheetml/2006/main" count="152" uniqueCount="83">
  <si>
    <t>ちびっこはうす保育園</t>
  </si>
  <si>
    <t>梅香学園</t>
  </si>
  <si>
    <t>菜の花保育園</t>
  </si>
  <si>
    <t>ﾌｧﾐｰﾕ･ﾄﾞｩ･ﾌﾗｰﾙ保育所</t>
  </si>
  <si>
    <t>なでしこ保育園</t>
  </si>
  <si>
    <t>こでまり保育園</t>
  </si>
  <si>
    <t>大里保育園</t>
  </si>
  <si>
    <t>くだま保育園</t>
  </si>
  <si>
    <t>伸芽保育園</t>
  </si>
  <si>
    <t>南西保育園</t>
  </si>
  <si>
    <t>相川保育園</t>
  </si>
  <si>
    <t>すみよし愛児園</t>
  </si>
  <si>
    <t>つくし保育園</t>
  </si>
  <si>
    <t>友愛保育園</t>
  </si>
  <si>
    <t>宮前保育園</t>
  </si>
  <si>
    <t>すみれ保育園</t>
  </si>
  <si>
    <t>和成保育園</t>
  </si>
  <si>
    <t>和泉愛児園</t>
  </si>
  <si>
    <t>二川保育園</t>
  </si>
  <si>
    <t>誓和保育園</t>
  </si>
  <si>
    <t>かほる保育園</t>
  </si>
  <si>
    <t>白百合保育園</t>
  </si>
  <si>
    <t>大鎌田保育園</t>
  </si>
  <si>
    <t>池田保育園</t>
  </si>
  <si>
    <t>国母保育園</t>
  </si>
  <si>
    <t>慈光保育園</t>
  </si>
  <si>
    <t>甲南立正保育園</t>
  </si>
  <si>
    <t>山梨立正光生園</t>
  </si>
  <si>
    <t>小　　　計</t>
  </si>
  <si>
    <t>-</t>
  </si>
  <si>
    <t>中道保育所</t>
  </si>
  <si>
    <t>中央保育所</t>
  </si>
  <si>
    <t>玉諸保育所</t>
  </si>
  <si>
    <t>北新保育所</t>
  </si>
  <si>
    <t>甲運第一保育所</t>
  </si>
  <si>
    <t>4～6歳</t>
  </si>
  <si>
    <t>3歳</t>
  </si>
  <si>
    <t>0～2歳</t>
  </si>
  <si>
    <t>年　齢　別　園　児　数</t>
  </si>
  <si>
    <t>（単位：人）</t>
  </si>
  <si>
    <t>公立保育所</t>
  </si>
  <si>
    <t>私立保育園</t>
  </si>
  <si>
    <t>なかむら保育園</t>
  </si>
  <si>
    <t>小　　　計</t>
  </si>
  <si>
    <t>私立認定こども園</t>
  </si>
  <si>
    <t>甲府みなみ幼稚園</t>
  </si>
  <si>
    <t>光の森こども園</t>
  </si>
  <si>
    <t>甲府大里幼稚園</t>
  </si>
  <si>
    <t>進徳幼稚園</t>
  </si>
  <si>
    <t>山梨英和カートメルこども園</t>
  </si>
  <si>
    <t>塩部幼稚園</t>
  </si>
  <si>
    <t>聖愛幼稚園</t>
  </si>
  <si>
    <t>貢川幼稚園</t>
  </si>
  <si>
    <t>甲府西幼稚園</t>
  </si>
  <si>
    <t>聖愛ひよこぐみ</t>
  </si>
  <si>
    <t>すまいる保育園</t>
  </si>
  <si>
    <t>小　　　計</t>
  </si>
  <si>
    <t>（資料）子ども未来部子ども未来総室子ども保育課調</t>
  </si>
  <si>
    <t>甲府あら川保育園</t>
  </si>
  <si>
    <t>朝日幼稚園</t>
  </si>
  <si>
    <t>くだま木もれびの家</t>
  </si>
  <si>
    <t>貢川進徳幼稚園</t>
  </si>
  <si>
    <t>※各年度4月1日現在。</t>
  </si>
  <si>
    <t>平成
30年度</t>
  </si>
  <si>
    <t>平 成 30 年 度</t>
  </si>
  <si>
    <t>池田第二保育園</t>
  </si>
  <si>
    <t>柏保育園</t>
  </si>
  <si>
    <t>新生保育園</t>
  </si>
  <si>
    <t>池田くるみの木こども園</t>
  </si>
  <si>
    <t>永照寺幼稚園</t>
  </si>
  <si>
    <t>柏こども園</t>
  </si>
  <si>
    <t>新生学園</t>
  </si>
  <si>
    <t>コスモ保育園</t>
  </si>
  <si>
    <t>※平成30年度は、受託園児数を含む。</t>
  </si>
  <si>
    <t>小規模
保育
事務所</t>
  </si>
  <si>
    <t>令和
元年度</t>
  </si>
  <si>
    <t>令 和 元 年 度</t>
  </si>
  <si>
    <t>施 設 名 ／ 年 度 ・ 種 別</t>
  </si>
  <si>
    <t>在　籍　数</t>
  </si>
  <si>
    <t>職　員　数</t>
  </si>
  <si>
    <t>合　　　　　　 　　計</t>
  </si>
  <si>
    <t>第2なでしこ保育園</t>
  </si>
  <si>
    <t>35　保育所等の状況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</si>
</sst>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7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176" fontId="6" fillId="0" borderId="11" xfId="0" applyNumberFormat="1" applyFont="1" applyFill="1" applyBorder="1" applyAlignment="1" applyProtection="1">
      <alignment horizontal="distributed" vertical="center"/>
      <protection locked="0"/>
    </xf>
    <xf numFmtId="176" fontId="6" fillId="0" borderId="12" xfId="0" applyNumberFormat="1" applyFont="1" applyFill="1" applyBorder="1" applyAlignment="1" applyProtection="1">
      <alignment horizontal="distributed" vertical="center"/>
      <protection locked="0"/>
    </xf>
    <xf numFmtId="176" fontId="6" fillId="0" borderId="13" xfId="0" applyNumberFormat="1" applyFont="1" applyFill="1" applyBorder="1" applyAlignment="1" applyProtection="1">
      <alignment horizontal="distributed" vertical="center"/>
      <protection locked="0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179" fontId="6" fillId="0" borderId="11" xfId="0" applyNumberFormat="1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 locked="0"/>
    </xf>
    <xf numFmtId="176" fontId="6" fillId="0" borderId="12" xfId="0" applyNumberFormat="1" applyFont="1" applyFill="1" applyBorder="1" applyAlignment="1" applyProtection="1">
      <alignment vertical="center"/>
      <protection locked="0"/>
    </xf>
    <xf numFmtId="179" fontId="6" fillId="0" borderId="12" xfId="0" applyNumberFormat="1" applyFont="1" applyFill="1" applyBorder="1" applyAlignment="1" applyProtection="1">
      <alignment vertical="center"/>
      <protection locked="0"/>
    </xf>
    <xf numFmtId="176" fontId="6" fillId="0" borderId="14" xfId="0" applyNumberFormat="1" applyFont="1" applyFill="1" applyBorder="1" applyAlignment="1" applyProtection="1">
      <alignment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 locked="0"/>
    </xf>
    <xf numFmtId="176" fontId="6" fillId="0" borderId="14" xfId="0" applyNumberFormat="1" applyFont="1" applyFill="1" applyBorder="1" applyAlignment="1" applyProtection="1">
      <alignment horizontal="right"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179" fontId="6" fillId="0" borderId="13" xfId="0" applyNumberFormat="1" applyFont="1" applyFill="1" applyBorder="1" applyAlignment="1" applyProtection="1">
      <alignment vertical="center"/>
      <protection locked="0"/>
    </xf>
    <xf numFmtId="176" fontId="6" fillId="0" borderId="11" xfId="0" applyNumberFormat="1" applyFont="1" applyFill="1" applyBorder="1" applyAlignment="1" applyProtection="1">
      <alignment horizontal="distributed" vertical="center" shrinkToFit="1"/>
      <protection locked="0"/>
    </xf>
    <xf numFmtId="176" fontId="6" fillId="0" borderId="12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16" xfId="0" applyNumberFormat="1" applyFont="1" applyFill="1" applyBorder="1" applyAlignment="1" applyProtection="1">
      <alignment horizontal="distributed" vertical="center"/>
      <protection locked="0"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 applyProtection="1">
      <alignment vertical="center"/>
      <protection locked="0"/>
    </xf>
    <xf numFmtId="176" fontId="6" fillId="0" borderId="15" xfId="0" applyNumberFormat="1" applyFont="1" applyFill="1" applyBorder="1" applyAlignment="1" applyProtection="1">
      <alignment horizontal="right" vertical="center"/>
      <protection/>
    </xf>
    <xf numFmtId="178" fontId="6" fillId="0" borderId="14" xfId="0" applyNumberFormat="1" applyFont="1" applyFill="1" applyBorder="1" applyAlignment="1" applyProtection="1">
      <alignment vertical="center"/>
      <protection locked="0"/>
    </xf>
    <xf numFmtId="178" fontId="6" fillId="0" borderId="15" xfId="0" applyNumberFormat="1" applyFont="1" applyFill="1" applyBorder="1" applyAlignment="1" applyProtection="1">
      <alignment vertical="center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textRotation="255"/>
      <protection locked="0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176" fontId="6" fillId="0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 textRotation="255" shrinkToFit="1"/>
      <protection locked="0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 textRotation="255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良い" xfId="62"/>
  </cellStyles>
  <dxfs count="7">
    <dxf>
      <font>
        <color theme="0"/>
      </font>
    </dxf>
    <dxf>
      <font>
        <color theme="0"/>
      </font>
    </dxf>
    <dxf>
      <font>
        <color theme="0"/>
      </font>
      <fill>
        <patternFill>
          <fgColor indexed="64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fgColor indexed="6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1" width="6.625" style="4" customWidth="1"/>
    <col min="2" max="2" width="19.625" style="4" customWidth="1"/>
    <col min="3" max="12" width="6.25390625" style="4" customWidth="1"/>
    <col min="13" max="17" width="9.00390625" style="4" customWidth="1"/>
    <col min="18" max="27" width="9.00390625" style="3" customWidth="1"/>
    <col min="28" max="16384" width="9.00390625" style="1" customWidth="1"/>
  </cols>
  <sheetData>
    <row r="1" spans="1:27" s="2" customFormat="1" ht="15" customHeight="1">
      <c r="A1" s="54" t="s">
        <v>82</v>
      </c>
      <c r="B1" s="54"/>
      <c r="C1" s="5"/>
      <c r="D1" s="5"/>
      <c r="E1" s="5"/>
      <c r="F1" s="5"/>
      <c r="G1" s="5"/>
      <c r="H1" s="5"/>
      <c r="I1" s="5"/>
      <c r="J1" s="55" t="s">
        <v>39</v>
      </c>
      <c r="K1" s="55"/>
      <c r="L1" s="55"/>
      <c r="M1" s="4"/>
      <c r="N1" s="4"/>
      <c r="O1" s="4"/>
      <c r="P1" s="4"/>
      <c r="Q1" s="4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12" ht="11.25" customHeight="1">
      <c r="A2" s="56" t="s">
        <v>77</v>
      </c>
      <c r="B2" s="57"/>
      <c r="C2" s="58" t="s">
        <v>78</v>
      </c>
      <c r="D2" s="49"/>
      <c r="E2" s="58" t="s">
        <v>79</v>
      </c>
      <c r="F2" s="49"/>
      <c r="G2" s="58" t="s">
        <v>38</v>
      </c>
      <c r="H2" s="49"/>
      <c r="I2" s="49"/>
      <c r="J2" s="49"/>
      <c r="K2" s="49"/>
      <c r="L2" s="49"/>
    </row>
    <row r="3" spans="1:12" ht="11.25" customHeight="1">
      <c r="A3" s="57"/>
      <c r="B3" s="57"/>
      <c r="C3" s="40" t="s">
        <v>63</v>
      </c>
      <c r="D3" s="42" t="s">
        <v>75</v>
      </c>
      <c r="E3" s="40" t="s">
        <v>63</v>
      </c>
      <c r="F3" s="42" t="s">
        <v>75</v>
      </c>
      <c r="G3" s="58" t="s">
        <v>64</v>
      </c>
      <c r="H3" s="49"/>
      <c r="I3" s="49"/>
      <c r="J3" s="62" t="s">
        <v>76</v>
      </c>
      <c r="K3" s="62"/>
      <c r="L3" s="62"/>
    </row>
    <row r="4" spans="1:12" ht="11.25" customHeight="1">
      <c r="A4" s="57"/>
      <c r="B4" s="57"/>
      <c r="C4" s="41"/>
      <c r="D4" s="42"/>
      <c r="E4" s="41"/>
      <c r="F4" s="42"/>
      <c r="G4" s="9" t="s">
        <v>37</v>
      </c>
      <c r="H4" s="9" t="s">
        <v>36</v>
      </c>
      <c r="I4" s="9" t="s">
        <v>35</v>
      </c>
      <c r="J4" s="9" t="s">
        <v>37</v>
      </c>
      <c r="K4" s="9" t="s">
        <v>36</v>
      </c>
      <c r="L4" s="9" t="s">
        <v>35</v>
      </c>
    </row>
    <row r="5" spans="1:12" ht="11.25" customHeight="1">
      <c r="A5" s="43" t="s">
        <v>40</v>
      </c>
      <c r="B5" s="6" t="s">
        <v>33</v>
      </c>
      <c r="C5" s="10">
        <f>SUM(G5:I5)</f>
        <v>49</v>
      </c>
      <c r="D5" s="10">
        <f>SUM(J5:L5)</f>
        <v>42</v>
      </c>
      <c r="E5" s="11">
        <v>23</v>
      </c>
      <c r="F5" s="12">
        <v>22</v>
      </c>
      <c r="G5" s="13">
        <v>14</v>
      </c>
      <c r="H5" s="13">
        <v>10</v>
      </c>
      <c r="I5" s="13">
        <v>25</v>
      </c>
      <c r="J5" s="12">
        <v>12</v>
      </c>
      <c r="K5" s="12">
        <v>10</v>
      </c>
      <c r="L5" s="12">
        <v>20</v>
      </c>
    </row>
    <row r="6" spans="1:12" ht="11.25" customHeight="1">
      <c r="A6" s="44"/>
      <c r="B6" s="6" t="s">
        <v>34</v>
      </c>
      <c r="C6" s="10">
        <f>SUM(G6:I6)</f>
        <v>75</v>
      </c>
      <c r="D6" s="12">
        <f>SUM(J6:L6)</f>
        <v>64</v>
      </c>
      <c r="E6" s="11">
        <v>24</v>
      </c>
      <c r="F6" s="12">
        <v>25</v>
      </c>
      <c r="G6" s="13">
        <v>26</v>
      </c>
      <c r="H6" s="13">
        <v>16</v>
      </c>
      <c r="I6" s="13">
        <v>33</v>
      </c>
      <c r="J6" s="12">
        <v>20</v>
      </c>
      <c r="K6" s="12">
        <v>10</v>
      </c>
      <c r="L6" s="12">
        <v>34</v>
      </c>
    </row>
    <row r="7" spans="1:12" ht="11.25" customHeight="1">
      <c r="A7" s="44"/>
      <c r="B7" s="6" t="s">
        <v>32</v>
      </c>
      <c r="C7" s="10">
        <f>SUM(G7:I7)</f>
        <v>42</v>
      </c>
      <c r="D7" s="12">
        <f>SUM(J7:L7)</f>
        <v>40</v>
      </c>
      <c r="E7" s="11">
        <v>20</v>
      </c>
      <c r="F7" s="12">
        <v>23</v>
      </c>
      <c r="G7" s="13">
        <v>16</v>
      </c>
      <c r="H7" s="13">
        <v>3</v>
      </c>
      <c r="I7" s="13">
        <v>23</v>
      </c>
      <c r="J7" s="12">
        <v>13</v>
      </c>
      <c r="K7" s="12">
        <v>10</v>
      </c>
      <c r="L7" s="12">
        <v>17</v>
      </c>
    </row>
    <row r="8" spans="1:12" ht="11.25" customHeight="1">
      <c r="A8" s="44"/>
      <c r="B8" s="6" t="s">
        <v>31</v>
      </c>
      <c r="C8" s="10">
        <f>SUM(G8:I8)</f>
        <v>92</v>
      </c>
      <c r="D8" s="12">
        <f>SUM(J8:L8)</f>
        <v>88</v>
      </c>
      <c r="E8" s="11">
        <v>44</v>
      </c>
      <c r="F8" s="12">
        <v>42</v>
      </c>
      <c r="G8" s="13">
        <v>36</v>
      </c>
      <c r="H8" s="13">
        <v>18</v>
      </c>
      <c r="I8" s="13">
        <v>38</v>
      </c>
      <c r="J8" s="12">
        <v>33</v>
      </c>
      <c r="K8" s="12">
        <v>20</v>
      </c>
      <c r="L8" s="12">
        <v>35</v>
      </c>
    </row>
    <row r="9" spans="1:12" ht="11.25" customHeight="1" thickBot="1">
      <c r="A9" s="45"/>
      <c r="B9" s="7" t="s">
        <v>30</v>
      </c>
      <c r="C9" s="14">
        <f>SUM(G9:I9)</f>
        <v>48</v>
      </c>
      <c r="D9" s="15">
        <f>SUM(J9:L9)</f>
        <v>39</v>
      </c>
      <c r="E9" s="16">
        <v>20</v>
      </c>
      <c r="F9" s="15">
        <v>19</v>
      </c>
      <c r="G9" s="17">
        <v>15</v>
      </c>
      <c r="H9" s="17">
        <v>14</v>
      </c>
      <c r="I9" s="17">
        <v>19</v>
      </c>
      <c r="J9" s="15">
        <v>11</v>
      </c>
      <c r="K9" s="15">
        <v>8</v>
      </c>
      <c r="L9" s="15">
        <v>20</v>
      </c>
    </row>
    <row r="10" spans="1:12" ht="11.25" customHeight="1" thickBot="1">
      <c r="A10" s="46" t="s">
        <v>28</v>
      </c>
      <c r="B10" s="47"/>
      <c r="C10" s="18">
        <f aca="true" t="shared" si="0" ref="C10:L10">SUM(C5:C9)</f>
        <v>306</v>
      </c>
      <c r="D10" s="18">
        <f t="shared" si="0"/>
        <v>273</v>
      </c>
      <c r="E10" s="18">
        <f t="shared" si="0"/>
        <v>131</v>
      </c>
      <c r="F10" s="18">
        <f t="shared" si="0"/>
        <v>131</v>
      </c>
      <c r="G10" s="18">
        <f t="shared" si="0"/>
        <v>107</v>
      </c>
      <c r="H10" s="18">
        <f t="shared" si="0"/>
        <v>61</v>
      </c>
      <c r="I10" s="18">
        <f t="shared" si="0"/>
        <v>138</v>
      </c>
      <c r="J10" s="18">
        <f t="shared" si="0"/>
        <v>89</v>
      </c>
      <c r="K10" s="18">
        <f t="shared" si="0"/>
        <v>58</v>
      </c>
      <c r="L10" s="19">
        <f t="shared" si="0"/>
        <v>126</v>
      </c>
    </row>
    <row r="11" spans="1:12" ht="11.25" customHeight="1">
      <c r="A11" s="48" t="s">
        <v>41</v>
      </c>
      <c r="B11" s="8" t="s">
        <v>10</v>
      </c>
      <c r="C11" s="20" t="s">
        <v>29</v>
      </c>
      <c r="D11" s="20" t="s">
        <v>29</v>
      </c>
      <c r="E11" s="20" t="s">
        <v>29</v>
      </c>
      <c r="F11" s="20" t="s">
        <v>29</v>
      </c>
      <c r="G11" s="20" t="s">
        <v>29</v>
      </c>
      <c r="H11" s="20" t="s">
        <v>29</v>
      </c>
      <c r="I11" s="20" t="s">
        <v>29</v>
      </c>
      <c r="J11" s="20" t="s">
        <v>29</v>
      </c>
      <c r="K11" s="20" t="s">
        <v>29</v>
      </c>
      <c r="L11" s="20" t="s">
        <v>29</v>
      </c>
    </row>
    <row r="12" spans="1:12" ht="11.25" customHeight="1">
      <c r="A12" s="49"/>
      <c r="B12" s="6" t="s">
        <v>23</v>
      </c>
      <c r="C12" s="10">
        <f>SUM(G12:I12)</f>
        <v>83</v>
      </c>
      <c r="D12" s="10">
        <f>SUM(J12:L12)</f>
        <v>79</v>
      </c>
      <c r="E12" s="21">
        <v>19</v>
      </c>
      <c r="F12" s="12">
        <v>18</v>
      </c>
      <c r="G12" s="13">
        <v>34</v>
      </c>
      <c r="H12" s="13">
        <v>14</v>
      </c>
      <c r="I12" s="13">
        <v>35</v>
      </c>
      <c r="J12" s="12">
        <v>35</v>
      </c>
      <c r="K12" s="12">
        <v>14</v>
      </c>
      <c r="L12" s="12">
        <v>30</v>
      </c>
    </row>
    <row r="13" spans="1:12" ht="11.25" customHeight="1">
      <c r="A13" s="49"/>
      <c r="B13" s="6" t="s">
        <v>65</v>
      </c>
      <c r="C13" s="20" t="s">
        <v>29</v>
      </c>
      <c r="D13" s="20" t="s">
        <v>29</v>
      </c>
      <c r="E13" s="20" t="s">
        <v>29</v>
      </c>
      <c r="F13" s="20" t="s">
        <v>29</v>
      </c>
      <c r="G13" s="20" t="s">
        <v>29</v>
      </c>
      <c r="H13" s="20" t="s">
        <v>29</v>
      </c>
      <c r="I13" s="20" t="s">
        <v>29</v>
      </c>
      <c r="J13" s="20" t="s">
        <v>29</v>
      </c>
      <c r="K13" s="20" t="s">
        <v>29</v>
      </c>
      <c r="L13" s="20" t="s">
        <v>29</v>
      </c>
    </row>
    <row r="14" spans="1:12" ht="11.25" customHeight="1">
      <c r="A14" s="49"/>
      <c r="B14" s="6" t="s">
        <v>22</v>
      </c>
      <c r="C14" s="10">
        <f>SUM(G14:I14)</f>
        <v>300</v>
      </c>
      <c r="D14" s="12">
        <f>SUM(J14:L14)</f>
        <v>287</v>
      </c>
      <c r="E14" s="21">
        <v>43</v>
      </c>
      <c r="F14" s="12">
        <v>65</v>
      </c>
      <c r="G14" s="13">
        <v>120</v>
      </c>
      <c r="H14" s="13">
        <v>56</v>
      </c>
      <c r="I14" s="13">
        <v>124</v>
      </c>
      <c r="J14" s="12">
        <v>114</v>
      </c>
      <c r="K14" s="12">
        <v>55</v>
      </c>
      <c r="L14" s="12">
        <v>118</v>
      </c>
    </row>
    <row r="15" spans="1:12" ht="11.25" customHeight="1">
      <c r="A15" s="49"/>
      <c r="B15" s="6" t="s">
        <v>6</v>
      </c>
      <c r="C15" s="10">
        <f>SUM(G15:I15)</f>
        <v>98</v>
      </c>
      <c r="D15" s="12">
        <f>SUM(J15:L15)</f>
        <v>108</v>
      </c>
      <c r="E15" s="21">
        <v>27</v>
      </c>
      <c r="F15" s="12">
        <v>25</v>
      </c>
      <c r="G15" s="13">
        <v>38</v>
      </c>
      <c r="H15" s="13">
        <v>21</v>
      </c>
      <c r="I15" s="13">
        <v>39</v>
      </c>
      <c r="J15" s="12">
        <v>43</v>
      </c>
      <c r="K15" s="12">
        <v>25</v>
      </c>
      <c r="L15" s="12">
        <v>40</v>
      </c>
    </row>
    <row r="16" spans="1:12" ht="11.25" customHeight="1">
      <c r="A16" s="49"/>
      <c r="B16" s="6" t="s">
        <v>66</v>
      </c>
      <c r="C16" s="21" t="s">
        <v>29</v>
      </c>
      <c r="D16" s="21" t="s">
        <v>29</v>
      </c>
      <c r="E16" s="21" t="s">
        <v>29</v>
      </c>
      <c r="F16" s="21" t="s">
        <v>29</v>
      </c>
      <c r="G16" s="21" t="s">
        <v>29</v>
      </c>
      <c r="H16" s="21" t="s">
        <v>29</v>
      </c>
      <c r="I16" s="21" t="s">
        <v>29</v>
      </c>
      <c r="J16" s="21" t="s">
        <v>29</v>
      </c>
      <c r="K16" s="21" t="s">
        <v>29</v>
      </c>
      <c r="L16" s="21" t="s">
        <v>29</v>
      </c>
    </row>
    <row r="17" spans="1:12" ht="11.25" customHeight="1">
      <c r="A17" s="49"/>
      <c r="B17" s="6" t="s">
        <v>26</v>
      </c>
      <c r="C17" s="10">
        <f>SUM(G17:I17)</f>
        <v>78</v>
      </c>
      <c r="D17" s="12">
        <f>SUM(J17:L17)</f>
        <v>85</v>
      </c>
      <c r="E17" s="21">
        <v>17</v>
      </c>
      <c r="F17" s="12">
        <v>20</v>
      </c>
      <c r="G17" s="13">
        <v>27</v>
      </c>
      <c r="H17" s="13">
        <v>16</v>
      </c>
      <c r="I17" s="13">
        <v>35</v>
      </c>
      <c r="J17" s="12">
        <v>33</v>
      </c>
      <c r="K17" s="12">
        <v>17</v>
      </c>
      <c r="L17" s="12">
        <v>35</v>
      </c>
    </row>
    <row r="18" spans="1:12" ht="11.25" customHeight="1">
      <c r="A18" s="49"/>
      <c r="B18" s="6" t="s">
        <v>24</v>
      </c>
      <c r="C18" s="10">
        <f>SUM(G18:I18)</f>
        <v>149</v>
      </c>
      <c r="D18" s="12">
        <f>SUM(J18:L18)</f>
        <v>157</v>
      </c>
      <c r="E18" s="21">
        <v>33</v>
      </c>
      <c r="F18" s="12">
        <v>30</v>
      </c>
      <c r="G18" s="13">
        <v>51</v>
      </c>
      <c r="H18" s="13">
        <v>32</v>
      </c>
      <c r="I18" s="13">
        <v>66</v>
      </c>
      <c r="J18" s="12">
        <v>60</v>
      </c>
      <c r="K18" s="12">
        <v>34</v>
      </c>
      <c r="L18" s="12">
        <v>63</v>
      </c>
    </row>
    <row r="19" spans="1:12" ht="11.25" customHeight="1">
      <c r="A19" s="49"/>
      <c r="B19" s="6" t="s">
        <v>25</v>
      </c>
      <c r="C19" s="10">
        <f>SUM(G19:I19)</f>
        <v>78</v>
      </c>
      <c r="D19" s="12">
        <f>SUM(J19:L19)</f>
        <v>81</v>
      </c>
      <c r="E19" s="21">
        <v>19</v>
      </c>
      <c r="F19" s="12">
        <v>20</v>
      </c>
      <c r="G19" s="13">
        <v>29</v>
      </c>
      <c r="H19" s="13">
        <v>13</v>
      </c>
      <c r="I19" s="13">
        <v>36</v>
      </c>
      <c r="J19" s="12">
        <v>36</v>
      </c>
      <c r="K19" s="12">
        <v>16</v>
      </c>
      <c r="L19" s="12">
        <v>29</v>
      </c>
    </row>
    <row r="20" spans="1:12" ht="11.25" customHeight="1">
      <c r="A20" s="49"/>
      <c r="B20" s="6" t="s">
        <v>21</v>
      </c>
      <c r="C20" s="10">
        <f>SUM(G20:I20)</f>
        <v>43</v>
      </c>
      <c r="D20" s="12">
        <f>SUM(J20:L20)</f>
        <v>45</v>
      </c>
      <c r="E20" s="21">
        <v>15</v>
      </c>
      <c r="F20" s="12">
        <v>15</v>
      </c>
      <c r="G20" s="13">
        <v>17</v>
      </c>
      <c r="H20" s="13">
        <v>7</v>
      </c>
      <c r="I20" s="13">
        <v>19</v>
      </c>
      <c r="J20" s="12">
        <v>20</v>
      </c>
      <c r="K20" s="12">
        <v>7</v>
      </c>
      <c r="L20" s="12">
        <v>18</v>
      </c>
    </row>
    <row r="21" spans="1:12" ht="11.25" customHeight="1">
      <c r="A21" s="49"/>
      <c r="B21" s="6" t="s">
        <v>8</v>
      </c>
      <c r="C21" s="10">
        <f>SUM(G21:I21)</f>
        <v>99</v>
      </c>
      <c r="D21" s="12">
        <f>SUM(J21:L21)</f>
        <v>107</v>
      </c>
      <c r="E21" s="21">
        <v>23</v>
      </c>
      <c r="F21" s="12">
        <v>24</v>
      </c>
      <c r="G21" s="13">
        <v>46</v>
      </c>
      <c r="H21" s="13">
        <v>16</v>
      </c>
      <c r="I21" s="13">
        <v>37</v>
      </c>
      <c r="J21" s="12">
        <v>43</v>
      </c>
      <c r="K21" s="12">
        <v>25</v>
      </c>
      <c r="L21" s="12">
        <v>39</v>
      </c>
    </row>
    <row r="22" spans="1:12" ht="11.25" customHeight="1">
      <c r="A22" s="49"/>
      <c r="B22" s="6" t="s">
        <v>67</v>
      </c>
      <c r="C22" s="21" t="s">
        <v>29</v>
      </c>
      <c r="D22" s="21" t="s">
        <v>29</v>
      </c>
      <c r="E22" s="21" t="s">
        <v>29</v>
      </c>
      <c r="F22" s="21" t="s">
        <v>29</v>
      </c>
      <c r="G22" s="21" t="s">
        <v>29</v>
      </c>
      <c r="H22" s="21" t="s">
        <v>29</v>
      </c>
      <c r="I22" s="21" t="s">
        <v>29</v>
      </c>
      <c r="J22" s="21" t="s">
        <v>29</v>
      </c>
      <c r="K22" s="21" t="s">
        <v>29</v>
      </c>
      <c r="L22" s="21" t="s">
        <v>29</v>
      </c>
    </row>
    <row r="23" spans="1:12" ht="11.25" customHeight="1">
      <c r="A23" s="49"/>
      <c r="B23" s="6" t="s">
        <v>19</v>
      </c>
      <c r="C23" s="10">
        <f>SUM(G23:I23)</f>
        <v>78</v>
      </c>
      <c r="D23" s="12">
        <f>SUM(J23:L23)</f>
        <v>83</v>
      </c>
      <c r="E23" s="21">
        <v>23</v>
      </c>
      <c r="F23" s="12">
        <v>21</v>
      </c>
      <c r="G23" s="13">
        <v>30</v>
      </c>
      <c r="H23" s="13">
        <v>13</v>
      </c>
      <c r="I23" s="13">
        <v>35</v>
      </c>
      <c r="J23" s="12">
        <v>36</v>
      </c>
      <c r="K23" s="12">
        <v>17</v>
      </c>
      <c r="L23" s="12">
        <v>30</v>
      </c>
    </row>
    <row r="24" spans="1:12" ht="11.25" customHeight="1">
      <c r="A24" s="49"/>
      <c r="B24" s="6" t="s">
        <v>81</v>
      </c>
      <c r="C24" s="10">
        <f>SUM(G24:I24)</f>
        <v>64</v>
      </c>
      <c r="D24" s="12">
        <f>SUM(J24:L24)</f>
        <v>57</v>
      </c>
      <c r="E24" s="21">
        <v>28</v>
      </c>
      <c r="F24" s="12">
        <v>31</v>
      </c>
      <c r="G24" s="13">
        <v>29</v>
      </c>
      <c r="H24" s="13">
        <v>13</v>
      </c>
      <c r="I24" s="13">
        <v>22</v>
      </c>
      <c r="J24" s="12">
        <v>21</v>
      </c>
      <c r="K24" s="12">
        <v>14</v>
      </c>
      <c r="L24" s="12">
        <v>22</v>
      </c>
    </row>
    <row r="25" spans="1:12" ht="11.25" customHeight="1">
      <c r="A25" s="49"/>
      <c r="B25" s="6" t="s">
        <v>0</v>
      </c>
      <c r="C25" s="10">
        <f>SUM(G25:I25)</f>
        <v>18</v>
      </c>
      <c r="D25" s="12">
        <f>SUM(J25:L25)</f>
        <v>19</v>
      </c>
      <c r="E25" s="22">
        <v>19</v>
      </c>
      <c r="F25" s="12">
        <v>16</v>
      </c>
      <c r="G25" s="10">
        <v>18</v>
      </c>
      <c r="H25" s="10">
        <v>0</v>
      </c>
      <c r="I25" s="10">
        <v>0</v>
      </c>
      <c r="J25" s="12">
        <v>19</v>
      </c>
      <c r="K25" s="12">
        <v>0</v>
      </c>
      <c r="L25" s="12">
        <v>0</v>
      </c>
    </row>
    <row r="26" spans="1:12" ht="11.25" customHeight="1">
      <c r="A26" s="49"/>
      <c r="B26" s="6" t="s">
        <v>12</v>
      </c>
      <c r="C26" s="10">
        <f>SUM(G26:I26)</f>
        <v>60</v>
      </c>
      <c r="D26" s="12">
        <f>SUM(J26:L26)</f>
        <v>59</v>
      </c>
      <c r="E26" s="21">
        <v>23</v>
      </c>
      <c r="F26" s="12">
        <v>23</v>
      </c>
      <c r="G26" s="13">
        <v>28</v>
      </c>
      <c r="H26" s="13">
        <v>11</v>
      </c>
      <c r="I26" s="13">
        <v>21</v>
      </c>
      <c r="J26" s="12">
        <v>26</v>
      </c>
      <c r="K26" s="12">
        <v>12</v>
      </c>
      <c r="L26" s="12">
        <v>21</v>
      </c>
    </row>
    <row r="27" spans="1:12" ht="11.25" customHeight="1">
      <c r="A27" s="49"/>
      <c r="B27" s="6" t="s">
        <v>42</v>
      </c>
      <c r="C27" s="10">
        <f>SUM(G27:I27)</f>
        <v>66</v>
      </c>
      <c r="D27" s="12">
        <f>SUM(J27:L27)</f>
        <v>64</v>
      </c>
      <c r="E27" s="22">
        <v>20</v>
      </c>
      <c r="F27" s="12">
        <v>22</v>
      </c>
      <c r="G27" s="10">
        <v>33</v>
      </c>
      <c r="H27" s="10">
        <v>11</v>
      </c>
      <c r="I27" s="10">
        <v>22</v>
      </c>
      <c r="J27" s="12">
        <v>26</v>
      </c>
      <c r="K27" s="12">
        <v>15</v>
      </c>
      <c r="L27" s="12">
        <v>23</v>
      </c>
    </row>
    <row r="28" spans="1:12" ht="11.25" customHeight="1">
      <c r="A28" s="49"/>
      <c r="B28" s="6" t="s">
        <v>2</v>
      </c>
      <c r="C28" s="21" t="s">
        <v>29</v>
      </c>
      <c r="D28" s="21" t="s">
        <v>29</v>
      </c>
      <c r="E28" s="21" t="s">
        <v>29</v>
      </c>
      <c r="F28" s="21" t="s">
        <v>29</v>
      </c>
      <c r="G28" s="21" t="s">
        <v>29</v>
      </c>
      <c r="H28" s="21" t="s">
        <v>29</v>
      </c>
      <c r="I28" s="21" t="s">
        <v>29</v>
      </c>
      <c r="J28" s="21" t="s">
        <v>29</v>
      </c>
      <c r="K28" s="21" t="s">
        <v>29</v>
      </c>
      <c r="L28" s="21" t="s">
        <v>29</v>
      </c>
    </row>
    <row r="29" spans="1:12" ht="11.25" customHeight="1">
      <c r="A29" s="49"/>
      <c r="B29" s="6" t="s">
        <v>9</v>
      </c>
      <c r="C29" s="10">
        <f aca="true" t="shared" si="1" ref="C29:C36">SUM(G29:I29)</f>
        <v>109</v>
      </c>
      <c r="D29" s="12">
        <f aca="true" t="shared" si="2" ref="D29:D68">SUM(J29:L29)</f>
        <v>115</v>
      </c>
      <c r="E29" s="21">
        <v>32</v>
      </c>
      <c r="F29" s="12">
        <v>31</v>
      </c>
      <c r="G29" s="13">
        <v>53</v>
      </c>
      <c r="H29" s="13">
        <v>25</v>
      </c>
      <c r="I29" s="13">
        <v>31</v>
      </c>
      <c r="J29" s="12">
        <v>57</v>
      </c>
      <c r="K29" s="12">
        <v>25</v>
      </c>
      <c r="L29" s="12">
        <v>33</v>
      </c>
    </row>
    <row r="30" spans="1:12" ht="11.25" customHeight="1">
      <c r="A30" s="49"/>
      <c r="B30" s="6" t="s">
        <v>1</v>
      </c>
      <c r="C30" s="10">
        <f t="shared" si="1"/>
        <v>59</v>
      </c>
      <c r="D30" s="12">
        <f t="shared" si="2"/>
        <v>58</v>
      </c>
      <c r="E30" s="21">
        <v>17</v>
      </c>
      <c r="F30" s="12">
        <v>16</v>
      </c>
      <c r="G30" s="13">
        <v>22</v>
      </c>
      <c r="H30" s="13">
        <v>13</v>
      </c>
      <c r="I30" s="13">
        <v>24</v>
      </c>
      <c r="J30" s="12">
        <v>23</v>
      </c>
      <c r="K30" s="12">
        <v>13</v>
      </c>
      <c r="L30" s="12">
        <v>22</v>
      </c>
    </row>
    <row r="31" spans="1:12" ht="11.25" customHeight="1">
      <c r="A31" s="49"/>
      <c r="B31" s="6" t="s">
        <v>3</v>
      </c>
      <c r="C31" s="10">
        <f t="shared" si="1"/>
        <v>56</v>
      </c>
      <c r="D31" s="12">
        <f t="shared" si="2"/>
        <v>55</v>
      </c>
      <c r="E31" s="21">
        <v>17</v>
      </c>
      <c r="F31" s="12">
        <v>18</v>
      </c>
      <c r="G31" s="13">
        <v>21</v>
      </c>
      <c r="H31" s="13">
        <v>10</v>
      </c>
      <c r="I31" s="13">
        <v>25</v>
      </c>
      <c r="J31" s="12">
        <v>24</v>
      </c>
      <c r="K31" s="12">
        <v>12</v>
      </c>
      <c r="L31" s="12">
        <v>19</v>
      </c>
    </row>
    <row r="32" spans="1:12" ht="11.25" customHeight="1">
      <c r="A32" s="49"/>
      <c r="B32" s="6" t="s">
        <v>18</v>
      </c>
      <c r="C32" s="10">
        <f t="shared" si="1"/>
        <v>87</v>
      </c>
      <c r="D32" s="12">
        <f t="shared" si="2"/>
        <v>93</v>
      </c>
      <c r="E32" s="21">
        <v>23</v>
      </c>
      <c r="F32" s="12">
        <v>23</v>
      </c>
      <c r="G32" s="13">
        <v>37</v>
      </c>
      <c r="H32" s="13">
        <v>18</v>
      </c>
      <c r="I32" s="13">
        <v>32</v>
      </c>
      <c r="J32" s="12">
        <v>40</v>
      </c>
      <c r="K32" s="12">
        <v>18</v>
      </c>
      <c r="L32" s="12">
        <v>35</v>
      </c>
    </row>
    <row r="33" spans="1:12" ht="11.25" customHeight="1">
      <c r="A33" s="49"/>
      <c r="B33" s="6" t="s">
        <v>14</v>
      </c>
      <c r="C33" s="10">
        <f t="shared" si="1"/>
        <v>155</v>
      </c>
      <c r="D33" s="12">
        <f t="shared" si="2"/>
        <v>150</v>
      </c>
      <c r="E33" s="21">
        <v>48</v>
      </c>
      <c r="F33" s="12">
        <v>49</v>
      </c>
      <c r="G33" s="13">
        <v>70</v>
      </c>
      <c r="H33" s="13">
        <v>28</v>
      </c>
      <c r="I33" s="13">
        <v>57</v>
      </c>
      <c r="J33" s="12">
        <v>66</v>
      </c>
      <c r="K33" s="12">
        <v>30</v>
      </c>
      <c r="L33" s="12">
        <v>54</v>
      </c>
    </row>
    <row r="34" spans="1:12" ht="11.25" customHeight="1">
      <c r="A34" s="49"/>
      <c r="B34" s="6" t="s">
        <v>27</v>
      </c>
      <c r="C34" s="10">
        <f t="shared" si="1"/>
        <v>77</v>
      </c>
      <c r="D34" s="12">
        <f t="shared" si="2"/>
        <v>86</v>
      </c>
      <c r="E34" s="21">
        <v>24</v>
      </c>
      <c r="F34" s="12">
        <v>25</v>
      </c>
      <c r="G34" s="13">
        <v>41</v>
      </c>
      <c r="H34" s="13">
        <v>17</v>
      </c>
      <c r="I34" s="13">
        <v>19</v>
      </c>
      <c r="J34" s="12">
        <v>39</v>
      </c>
      <c r="K34" s="12">
        <v>18</v>
      </c>
      <c r="L34" s="12">
        <v>29</v>
      </c>
    </row>
    <row r="35" spans="1:12" ht="11.25" customHeight="1">
      <c r="A35" s="49"/>
      <c r="B35" s="6" t="s">
        <v>13</v>
      </c>
      <c r="C35" s="10">
        <f t="shared" si="1"/>
        <v>131</v>
      </c>
      <c r="D35" s="12">
        <f t="shared" si="2"/>
        <v>136</v>
      </c>
      <c r="E35" s="21">
        <v>31</v>
      </c>
      <c r="F35" s="12">
        <v>32</v>
      </c>
      <c r="G35" s="13">
        <v>49</v>
      </c>
      <c r="H35" s="13">
        <v>26</v>
      </c>
      <c r="I35" s="13">
        <v>56</v>
      </c>
      <c r="J35" s="12">
        <v>53</v>
      </c>
      <c r="K35" s="12">
        <v>29</v>
      </c>
      <c r="L35" s="12">
        <v>54</v>
      </c>
    </row>
    <row r="36" spans="1:12" ht="11.25" customHeight="1" thickBot="1">
      <c r="A36" s="50"/>
      <c r="B36" s="7" t="s">
        <v>16</v>
      </c>
      <c r="C36" s="14">
        <f t="shared" si="1"/>
        <v>125</v>
      </c>
      <c r="D36" s="15">
        <f t="shared" si="2"/>
        <v>115</v>
      </c>
      <c r="E36" s="23">
        <v>37</v>
      </c>
      <c r="F36" s="15">
        <v>36</v>
      </c>
      <c r="G36" s="17">
        <v>51</v>
      </c>
      <c r="H36" s="17">
        <v>20</v>
      </c>
      <c r="I36" s="17">
        <v>54</v>
      </c>
      <c r="J36" s="15">
        <v>48</v>
      </c>
      <c r="K36" s="15">
        <v>24</v>
      </c>
      <c r="L36" s="15">
        <v>43</v>
      </c>
    </row>
    <row r="37" spans="1:12" ht="11.25" customHeight="1" thickBot="1">
      <c r="A37" s="51" t="s">
        <v>43</v>
      </c>
      <c r="B37" s="52"/>
      <c r="C37" s="18">
        <f aca="true" t="shared" si="3" ref="C37:L37">SUM(C11:C36)</f>
        <v>2013</v>
      </c>
      <c r="D37" s="18">
        <f t="shared" si="3"/>
        <v>2039</v>
      </c>
      <c r="E37" s="24">
        <f t="shared" si="3"/>
        <v>538</v>
      </c>
      <c r="F37" s="24">
        <f t="shared" si="3"/>
        <v>560</v>
      </c>
      <c r="G37" s="18">
        <f t="shared" si="3"/>
        <v>844</v>
      </c>
      <c r="H37" s="18">
        <f t="shared" si="3"/>
        <v>380</v>
      </c>
      <c r="I37" s="18">
        <f t="shared" si="3"/>
        <v>789</v>
      </c>
      <c r="J37" s="18">
        <f t="shared" si="3"/>
        <v>862</v>
      </c>
      <c r="K37" s="18">
        <f t="shared" si="3"/>
        <v>420</v>
      </c>
      <c r="L37" s="19">
        <f t="shared" si="3"/>
        <v>757</v>
      </c>
    </row>
    <row r="38" spans="1:12" ht="11.25" customHeight="1">
      <c r="A38" s="63" t="s">
        <v>44</v>
      </c>
      <c r="B38" s="8" t="s">
        <v>10</v>
      </c>
      <c r="C38" s="25">
        <f aca="true" t="shared" si="4" ref="C38:C63">SUM(G38:I38)</f>
        <v>80</v>
      </c>
      <c r="D38" s="26">
        <f t="shared" si="2"/>
        <v>83</v>
      </c>
      <c r="E38" s="27">
        <v>27</v>
      </c>
      <c r="F38" s="26">
        <v>26</v>
      </c>
      <c r="G38" s="28">
        <v>31</v>
      </c>
      <c r="H38" s="28">
        <v>18</v>
      </c>
      <c r="I38" s="28">
        <v>31</v>
      </c>
      <c r="J38" s="26">
        <v>33</v>
      </c>
      <c r="K38" s="26">
        <v>18</v>
      </c>
      <c r="L38" s="26">
        <v>32</v>
      </c>
    </row>
    <row r="39" spans="1:12" ht="11.25" customHeight="1">
      <c r="A39" s="64"/>
      <c r="B39" s="6" t="s">
        <v>59</v>
      </c>
      <c r="C39" s="10">
        <f t="shared" si="4"/>
        <v>71</v>
      </c>
      <c r="D39" s="12">
        <f t="shared" si="2"/>
        <v>69</v>
      </c>
      <c r="E39" s="10">
        <v>15</v>
      </c>
      <c r="F39" s="12">
        <v>16</v>
      </c>
      <c r="G39" s="10">
        <v>7</v>
      </c>
      <c r="H39" s="10">
        <v>13</v>
      </c>
      <c r="I39" s="10">
        <v>51</v>
      </c>
      <c r="J39" s="12">
        <v>19</v>
      </c>
      <c r="K39" s="12">
        <v>8</v>
      </c>
      <c r="L39" s="12">
        <v>42</v>
      </c>
    </row>
    <row r="40" spans="1:12" ht="11.25" customHeight="1">
      <c r="A40" s="64"/>
      <c r="B40" s="29" t="s">
        <v>68</v>
      </c>
      <c r="C40" s="10">
        <f t="shared" si="4"/>
        <v>63</v>
      </c>
      <c r="D40" s="12">
        <f t="shared" si="2"/>
        <v>65</v>
      </c>
      <c r="E40" s="10">
        <v>26</v>
      </c>
      <c r="F40" s="12">
        <v>30</v>
      </c>
      <c r="G40" s="10">
        <v>25</v>
      </c>
      <c r="H40" s="10">
        <v>13</v>
      </c>
      <c r="I40" s="10">
        <v>25</v>
      </c>
      <c r="J40" s="12">
        <v>30</v>
      </c>
      <c r="K40" s="12">
        <v>11</v>
      </c>
      <c r="L40" s="12">
        <v>24</v>
      </c>
    </row>
    <row r="41" spans="1:12" ht="11.25" customHeight="1">
      <c r="A41" s="64"/>
      <c r="B41" s="6" t="s">
        <v>17</v>
      </c>
      <c r="C41" s="10">
        <f t="shared" si="4"/>
        <v>199</v>
      </c>
      <c r="D41" s="12">
        <f t="shared" si="2"/>
        <v>197</v>
      </c>
      <c r="E41" s="11">
        <v>60</v>
      </c>
      <c r="F41" s="12">
        <v>58</v>
      </c>
      <c r="G41" s="13">
        <v>79</v>
      </c>
      <c r="H41" s="13">
        <v>35</v>
      </c>
      <c r="I41" s="13">
        <v>85</v>
      </c>
      <c r="J41" s="12">
        <v>76</v>
      </c>
      <c r="K41" s="12">
        <v>41</v>
      </c>
      <c r="L41" s="12">
        <v>80</v>
      </c>
    </row>
    <row r="42" spans="1:12" ht="11.25" customHeight="1">
      <c r="A42" s="64"/>
      <c r="B42" s="6" t="s">
        <v>69</v>
      </c>
      <c r="C42" s="10">
        <f t="shared" si="4"/>
        <v>64</v>
      </c>
      <c r="D42" s="12">
        <f t="shared" si="2"/>
        <v>45</v>
      </c>
      <c r="E42" s="11">
        <v>11</v>
      </c>
      <c r="F42" s="12">
        <v>14</v>
      </c>
      <c r="G42" s="13">
        <v>0</v>
      </c>
      <c r="H42" s="13">
        <v>28</v>
      </c>
      <c r="I42" s="13">
        <v>36</v>
      </c>
      <c r="J42" s="12">
        <v>0</v>
      </c>
      <c r="K42" s="12">
        <v>15</v>
      </c>
      <c r="L42" s="12">
        <v>30</v>
      </c>
    </row>
    <row r="43" spans="1:12" ht="11.25" customHeight="1">
      <c r="A43" s="64"/>
      <c r="B43" s="6" t="s">
        <v>70</v>
      </c>
      <c r="C43" s="10">
        <f t="shared" si="4"/>
        <v>76</v>
      </c>
      <c r="D43" s="12">
        <f t="shared" si="2"/>
        <v>88</v>
      </c>
      <c r="E43" s="11">
        <v>25</v>
      </c>
      <c r="F43" s="12">
        <v>29</v>
      </c>
      <c r="G43" s="13">
        <v>29</v>
      </c>
      <c r="H43" s="13">
        <v>16</v>
      </c>
      <c r="I43" s="13">
        <v>31</v>
      </c>
      <c r="J43" s="12">
        <v>31</v>
      </c>
      <c r="K43" s="12">
        <v>24</v>
      </c>
      <c r="L43" s="12">
        <v>33</v>
      </c>
    </row>
    <row r="44" spans="1:12" ht="11.25" customHeight="1">
      <c r="A44" s="64"/>
      <c r="B44" s="6" t="s">
        <v>20</v>
      </c>
      <c r="C44" s="10">
        <f t="shared" si="4"/>
        <v>250</v>
      </c>
      <c r="D44" s="12">
        <f t="shared" si="2"/>
        <v>238</v>
      </c>
      <c r="E44" s="11">
        <v>50</v>
      </c>
      <c r="F44" s="12">
        <v>52</v>
      </c>
      <c r="G44" s="13">
        <v>92</v>
      </c>
      <c r="H44" s="13">
        <v>51</v>
      </c>
      <c r="I44" s="13">
        <v>107</v>
      </c>
      <c r="J44" s="12">
        <v>81</v>
      </c>
      <c r="K44" s="12">
        <v>52</v>
      </c>
      <c r="L44" s="12">
        <v>105</v>
      </c>
    </row>
    <row r="45" spans="1:12" ht="11.25" customHeight="1">
      <c r="A45" s="64"/>
      <c r="B45" s="29" t="s">
        <v>61</v>
      </c>
      <c r="C45" s="10">
        <f t="shared" si="4"/>
        <v>164</v>
      </c>
      <c r="D45" s="12">
        <f t="shared" si="2"/>
        <v>116</v>
      </c>
      <c r="E45" s="10">
        <v>37</v>
      </c>
      <c r="F45" s="12">
        <v>32</v>
      </c>
      <c r="G45" s="10">
        <v>30</v>
      </c>
      <c r="H45" s="10">
        <v>45</v>
      </c>
      <c r="I45" s="10">
        <v>89</v>
      </c>
      <c r="J45" s="12">
        <v>28</v>
      </c>
      <c r="K45" s="12">
        <v>24</v>
      </c>
      <c r="L45" s="12">
        <v>64</v>
      </c>
    </row>
    <row r="46" spans="1:12" ht="11.25" customHeight="1">
      <c r="A46" s="64"/>
      <c r="B46" s="6" t="s">
        <v>52</v>
      </c>
      <c r="C46" s="10">
        <f t="shared" si="4"/>
        <v>161</v>
      </c>
      <c r="D46" s="12">
        <f t="shared" si="2"/>
        <v>121</v>
      </c>
      <c r="E46" s="10">
        <v>39</v>
      </c>
      <c r="F46" s="12">
        <v>38</v>
      </c>
      <c r="G46" s="10">
        <v>13</v>
      </c>
      <c r="H46" s="10">
        <v>52</v>
      </c>
      <c r="I46" s="10">
        <v>96</v>
      </c>
      <c r="J46" s="12">
        <v>19</v>
      </c>
      <c r="K46" s="12">
        <v>31</v>
      </c>
      <c r="L46" s="12">
        <v>71</v>
      </c>
    </row>
    <row r="47" spans="1:12" ht="11.25" customHeight="1">
      <c r="A47" s="64"/>
      <c r="B47" s="29" t="s">
        <v>60</v>
      </c>
      <c r="C47" s="10">
        <f t="shared" si="4"/>
        <v>85</v>
      </c>
      <c r="D47" s="12">
        <f t="shared" si="2"/>
        <v>85</v>
      </c>
      <c r="E47" s="11">
        <v>23</v>
      </c>
      <c r="F47" s="12">
        <v>26</v>
      </c>
      <c r="G47" s="13">
        <v>31</v>
      </c>
      <c r="H47" s="13">
        <v>21</v>
      </c>
      <c r="I47" s="13">
        <v>33</v>
      </c>
      <c r="J47" s="12">
        <v>32</v>
      </c>
      <c r="K47" s="12">
        <v>18</v>
      </c>
      <c r="L47" s="12">
        <v>35</v>
      </c>
    </row>
    <row r="48" spans="1:12" ht="11.25" customHeight="1">
      <c r="A48" s="64"/>
      <c r="B48" s="6" t="s">
        <v>7</v>
      </c>
      <c r="C48" s="10">
        <f t="shared" si="4"/>
        <v>174</v>
      </c>
      <c r="D48" s="12">
        <f t="shared" si="2"/>
        <v>175</v>
      </c>
      <c r="E48" s="11">
        <v>40</v>
      </c>
      <c r="F48" s="12">
        <v>41</v>
      </c>
      <c r="G48" s="13">
        <v>69</v>
      </c>
      <c r="H48" s="13">
        <v>35</v>
      </c>
      <c r="I48" s="13">
        <v>70</v>
      </c>
      <c r="J48" s="12">
        <v>72</v>
      </c>
      <c r="K48" s="12">
        <v>35</v>
      </c>
      <c r="L48" s="12">
        <v>68</v>
      </c>
    </row>
    <row r="49" spans="1:12" ht="11.25" customHeight="1">
      <c r="A49" s="64"/>
      <c r="B49" s="6" t="s">
        <v>58</v>
      </c>
      <c r="C49" s="10">
        <f t="shared" si="4"/>
        <v>126</v>
      </c>
      <c r="D49" s="12">
        <f t="shared" si="2"/>
        <v>134</v>
      </c>
      <c r="E49" s="11">
        <v>31</v>
      </c>
      <c r="F49" s="12">
        <v>34</v>
      </c>
      <c r="G49" s="13">
        <v>47</v>
      </c>
      <c r="H49" s="13">
        <v>30</v>
      </c>
      <c r="I49" s="13">
        <v>49</v>
      </c>
      <c r="J49" s="12">
        <v>51</v>
      </c>
      <c r="K49" s="12">
        <v>27</v>
      </c>
      <c r="L49" s="12">
        <v>56</v>
      </c>
    </row>
    <row r="50" spans="1:12" ht="11.25" customHeight="1">
      <c r="A50" s="64"/>
      <c r="B50" s="6" t="s">
        <v>47</v>
      </c>
      <c r="C50" s="10">
        <f t="shared" si="4"/>
        <v>242</v>
      </c>
      <c r="D50" s="12">
        <f t="shared" si="2"/>
        <v>239</v>
      </c>
      <c r="E50" s="10">
        <v>36</v>
      </c>
      <c r="F50" s="12">
        <v>35</v>
      </c>
      <c r="G50" s="10">
        <v>64</v>
      </c>
      <c r="H50" s="10">
        <v>59</v>
      </c>
      <c r="I50" s="10">
        <v>119</v>
      </c>
      <c r="J50" s="12">
        <v>68</v>
      </c>
      <c r="K50" s="12">
        <v>56</v>
      </c>
      <c r="L50" s="12">
        <v>115</v>
      </c>
    </row>
    <row r="51" spans="1:12" ht="11.25" customHeight="1">
      <c r="A51" s="64"/>
      <c r="B51" s="6" t="s">
        <v>53</v>
      </c>
      <c r="C51" s="10">
        <f t="shared" si="4"/>
        <v>165</v>
      </c>
      <c r="D51" s="12">
        <f t="shared" si="2"/>
        <v>137</v>
      </c>
      <c r="E51" s="10">
        <v>40</v>
      </c>
      <c r="F51" s="12">
        <v>42</v>
      </c>
      <c r="G51" s="10">
        <v>31</v>
      </c>
      <c r="H51" s="10">
        <v>36</v>
      </c>
      <c r="I51" s="10">
        <v>98</v>
      </c>
      <c r="J51" s="12">
        <v>35</v>
      </c>
      <c r="K51" s="12">
        <v>32</v>
      </c>
      <c r="L51" s="12">
        <v>70</v>
      </c>
    </row>
    <row r="52" spans="1:12" ht="11.25" customHeight="1">
      <c r="A52" s="64"/>
      <c r="B52" s="6" t="s">
        <v>45</v>
      </c>
      <c r="C52" s="10">
        <f t="shared" si="4"/>
        <v>256</v>
      </c>
      <c r="D52" s="12">
        <f t="shared" si="2"/>
        <v>276</v>
      </c>
      <c r="E52" s="10">
        <v>37</v>
      </c>
      <c r="F52" s="12">
        <v>38</v>
      </c>
      <c r="G52" s="10">
        <v>56</v>
      </c>
      <c r="H52" s="10">
        <v>77</v>
      </c>
      <c r="I52" s="10">
        <v>123</v>
      </c>
      <c r="J52" s="12">
        <v>69</v>
      </c>
      <c r="K52" s="12">
        <v>76</v>
      </c>
      <c r="L52" s="12">
        <v>131</v>
      </c>
    </row>
    <row r="53" spans="1:12" ht="11.25" customHeight="1">
      <c r="A53" s="64"/>
      <c r="B53" s="6" t="s">
        <v>5</v>
      </c>
      <c r="C53" s="10">
        <f t="shared" si="4"/>
        <v>65</v>
      </c>
      <c r="D53" s="12">
        <f t="shared" si="2"/>
        <v>74</v>
      </c>
      <c r="E53" s="11">
        <v>27</v>
      </c>
      <c r="F53" s="12">
        <v>24</v>
      </c>
      <c r="G53" s="13">
        <v>27</v>
      </c>
      <c r="H53" s="13">
        <v>11</v>
      </c>
      <c r="I53" s="13">
        <v>27</v>
      </c>
      <c r="J53" s="12">
        <v>32</v>
      </c>
      <c r="K53" s="12">
        <v>17</v>
      </c>
      <c r="L53" s="12">
        <v>25</v>
      </c>
    </row>
    <row r="54" spans="1:12" ht="11.25" customHeight="1">
      <c r="A54" s="64"/>
      <c r="B54" s="6" t="s">
        <v>50</v>
      </c>
      <c r="C54" s="10">
        <f t="shared" si="4"/>
        <v>271</v>
      </c>
      <c r="D54" s="12">
        <f t="shared" si="2"/>
        <v>174</v>
      </c>
      <c r="E54" s="10">
        <v>60</v>
      </c>
      <c r="F54" s="12">
        <v>54</v>
      </c>
      <c r="G54" s="22">
        <v>20</v>
      </c>
      <c r="H54" s="10">
        <v>71</v>
      </c>
      <c r="I54" s="10">
        <v>180</v>
      </c>
      <c r="J54" s="12">
        <v>18</v>
      </c>
      <c r="K54" s="12">
        <v>50</v>
      </c>
      <c r="L54" s="12">
        <v>106</v>
      </c>
    </row>
    <row r="55" spans="1:12" ht="11.25" customHeight="1">
      <c r="A55" s="64"/>
      <c r="B55" s="6" t="s">
        <v>71</v>
      </c>
      <c r="C55" s="10">
        <f t="shared" si="4"/>
        <v>137</v>
      </c>
      <c r="D55" s="12">
        <f t="shared" si="2"/>
        <v>128</v>
      </c>
      <c r="E55" s="21">
        <v>24</v>
      </c>
      <c r="F55" s="12">
        <v>32</v>
      </c>
      <c r="G55" s="21">
        <v>60</v>
      </c>
      <c r="H55" s="21">
        <v>21</v>
      </c>
      <c r="I55" s="21">
        <v>56</v>
      </c>
      <c r="J55" s="12">
        <v>53</v>
      </c>
      <c r="K55" s="12">
        <v>28</v>
      </c>
      <c r="L55" s="12">
        <v>47</v>
      </c>
    </row>
    <row r="56" spans="1:12" ht="11.25" customHeight="1">
      <c r="A56" s="64"/>
      <c r="B56" s="6" t="s">
        <v>48</v>
      </c>
      <c r="C56" s="10">
        <f t="shared" si="4"/>
        <v>180</v>
      </c>
      <c r="D56" s="12">
        <f t="shared" si="2"/>
        <v>166</v>
      </c>
      <c r="E56" s="10">
        <v>43</v>
      </c>
      <c r="F56" s="12">
        <v>43</v>
      </c>
      <c r="G56" s="10">
        <v>45</v>
      </c>
      <c r="H56" s="10">
        <v>48</v>
      </c>
      <c r="I56" s="10">
        <v>87</v>
      </c>
      <c r="J56" s="12">
        <v>51</v>
      </c>
      <c r="K56" s="12">
        <v>40</v>
      </c>
      <c r="L56" s="12">
        <v>75</v>
      </c>
    </row>
    <row r="57" spans="1:12" ht="11.25" customHeight="1">
      <c r="A57" s="64"/>
      <c r="B57" s="6" t="s">
        <v>11</v>
      </c>
      <c r="C57" s="10">
        <f t="shared" si="4"/>
        <v>75</v>
      </c>
      <c r="D57" s="12">
        <f t="shared" si="2"/>
        <v>72</v>
      </c>
      <c r="E57" s="11">
        <v>33</v>
      </c>
      <c r="F57" s="12">
        <v>33</v>
      </c>
      <c r="G57" s="13">
        <v>26</v>
      </c>
      <c r="H57" s="13">
        <v>18</v>
      </c>
      <c r="I57" s="13">
        <v>31</v>
      </c>
      <c r="J57" s="12">
        <v>22</v>
      </c>
      <c r="K57" s="12">
        <v>14</v>
      </c>
      <c r="L57" s="12">
        <v>36</v>
      </c>
    </row>
    <row r="58" spans="1:12" ht="11.25" customHeight="1">
      <c r="A58" s="64"/>
      <c r="B58" s="6" t="s">
        <v>51</v>
      </c>
      <c r="C58" s="10">
        <f t="shared" si="4"/>
        <v>108</v>
      </c>
      <c r="D58" s="12">
        <f t="shared" si="2"/>
        <v>87</v>
      </c>
      <c r="E58" s="10">
        <v>39</v>
      </c>
      <c r="F58" s="12">
        <v>34</v>
      </c>
      <c r="G58" s="21">
        <v>0</v>
      </c>
      <c r="H58" s="10">
        <v>33</v>
      </c>
      <c r="I58" s="10">
        <v>75</v>
      </c>
      <c r="J58" s="12">
        <v>0</v>
      </c>
      <c r="K58" s="12">
        <v>28</v>
      </c>
      <c r="L58" s="12">
        <v>59</v>
      </c>
    </row>
    <row r="59" spans="1:12" ht="11.25" customHeight="1">
      <c r="A59" s="64"/>
      <c r="B59" s="6" t="s">
        <v>15</v>
      </c>
      <c r="C59" s="10">
        <f t="shared" si="4"/>
        <v>57</v>
      </c>
      <c r="D59" s="12">
        <f t="shared" si="2"/>
        <v>54</v>
      </c>
      <c r="E59" s="11">
        <v>21</v>
      </c>
      <c r="F59" s="12">
        <v>27</v>
      </c>
      <c r="G59" s="13">
        <v>27</v>
      </c>
      <c r="H59" s="13">
        <v>11</v>
      </c>
      <c r="I59" s="13">
        <v>19</v>
      </c>
      <c r="J59" s="12">
        <v>25</v>
      </c>
      <c r="K59" s="12">
        <v>9</v>
      </c>
      <c r="L59" s="12">
        <v>20</v>
      </c>
    </row>
    <row r="60" spans="1:12" ht="11.25" customHeight="1">
      <c r="A60" s="64"/>
      <c r="B60" s="6" t="s">
        <v>4</v>
      </c>
      <c r="C60" s="10">
        <f t="shared" si="4"/>
        <v>98</v>
      </c>
      <c r="D60" s="12">
        <f t="shared" si="2"/>
        <v>95</v>
      </c>
      <c r="E60" s="11">
        <v>35</v>
      </c>
      <c r="F60" s="12">
        <v>37</v>
      </c>
      <c r="G60" s="13">
        <v>42</v>
      </c>
      <c r="H60" s="13">
        <v>18</v>
      </c>
      <c r="I60" s="13">
        <v>38</v>
      </c>
      <c r="J60" s="12">
        <v>41</v>
      </c>
      <c r="K60" s="12">
        <v>20</v>
      </c>
      <c r="L60" s="12">
        <v>34</v>
      </c>
    </row>
    <row r="61" spans="1:12" ht="11.25" customHeight="1">
      <c r="A61" s="64"/>
      <c r="B61" s="6" t="s">
        <v>2</v>
      </c>
      <c r="C61" s="10">
        <f t="shared" si="4"/>
        <v>83</v>
      </c>
      <c r="D61" s="12">
        <f t="shared" si="2"/>
        <v>82</v>
      </c>
      <c r="E61" s="21">
        <v>26</v>
      </c>
      <c r="F61" s="12">
        <v>30</v>
      </c>
      <c r="G61" s="13">
        <v>37</v>
      </c>
      <c r="H61" s="13">
        <v>16</v>
      </c>
      <c r="I61" s="13">
        <v>30</v>
      </c>
      <c r="J61" s="12">
        <v>37</v>
      </c>
      <c r="K61" s="12">
        <v>17</v>
      </c>
      <c r="L61" s="12">
        <v>28</v>
      </c>
    </row>
    <row r="62" spans="1:12" ht="11.25" customHeight="1">
      <c r="A62" s="64"/>
      <c r="B62" s="6" t="s">
        <v>46</v>
      </c>
      <c r="C62" s="10">
        <f t="shared" si="4"/>
        <v>78</v>
      </c>
      <c r="D62" s="12">
        <f t="shared" si="2"/>
        <v>79</v>
      </c>
      <c r="E62" s="11">
        <v>35</v>
      </c>
      <c r="F62" s="12">
        <v>34</v>
      </c>
      <c r="G62" s="13">
        <v>24</v>
      </c>
      <c r="H62" s="13">
        <v>20</v>
      </c>
      <c r="I62" s="13">
        <v>34</v>
      </c>
      <c r="J62" s="12">
        <v>29</v>
      </c>
      <c r="K62" s="12">
        <v>20</v>
      </c>
      <c r="L62" s="12">
        <v>30</v>
      </c>
    </row>
    <row r="63" spans="1:12" ht="11.25" customHeight="1" thickBot="1">
      <c r="A63" s="64"/>
      <c r="B63" s="30" t="s">
        <v>49</v>
      </c>
      <c r="C63" s="14">
        <f t="shared" si="4"/>
        <v>115</v>
      </c>
      <c r="D63" s="15">
        <f t="shared" si="2"/>
        <v>111</v>
      </c>
      <c r="E63" s="14">
        <v>31</v>
      </c>
      <c r="F63" s="15">
        <v>32</v>
      </c>
      <c r="G63" s="14">
        <v>24</v>
      </c>
      <c r="H63" s="14">
        <v>29</v>
      </c>
      <c r="I63" s="14">
        <v>62</v>
      </c>
      <c r="J63" s="15">
        <v>25</v>
      </c>
      <c r="K63" s="15">
        <v>26</v>
      </c>
      <c r="L63" s="15">
        <v>60</v>
      </c>
    </row>
    <row r="64" spans="1:12" ht="11.25" customHeight="1" thickBot="1">
      <c r="A64" s="51" t="s">
        <v>43</v>
      </c>
      <c r="B64" s="52"/>
      <c r="C64" s="18">
        <f>SUM(C44:C63)</f>
        <v>2890</v>
      </c>
      <c r="D64" s="18">
        <f>SUM(D44:D63)</f>
        <v>2643</v>
      </c>
      <c r="E64" s="18">
        <f>SUM(E38:E63)</f>
        <v>871</v>
      </c>
      <c r="F64" s="18">
        <f>SUM(F38:F63)</f>
        <v>891</v>
      </c>
      <c r="G64" s="18">
        <f aca="true" t="shared" si="5" ref="G64:L64">SUM(G44:G63)</f>
        <v>765</v>
      </c>
      <c r="H64" s="18">
        <f t="shared" si="5"/>
        <v>702</v>
      </c>
      <c r="I64" s="18">
        <f t="shared" si="5"/>
        <v>1423</v>
      </c>
      <c r="J64" s="18">
        <f t="shared" si="5"/>
        <v>788</v>
      </c>
      <c r="K64" s="18">
        <f t="shared" si="5"/>
        <v>620</v>
      </c>
      <c r="L64" s="19">
        <f t="shared" si="5"/>
        <v>1235</v>
      </c>
    </row>
    <row r="65" spans="1:12" ht="11.25" customHeight="1">
      <c r="A65" s="41" t="s">
        <v>74</v>
      </c>
      <c r="B65" s="31" t="s">
        <v>55</v>
      </c>
      <c r="C65" s="32">
        <f>G65</f>
        <v>10</v>
      </c>
      <c r="D65" s="26">
        <f t="shared" si="2"/>
        <v>11</v>
      </c>
      <c r="E65" s="25">
        <v>7</v>
      </c>
      <c r="F65" s="26">
        <v>11</v>
      </c>
      <c r="G65" s="25">
        <v>10</v>
      </c>
      <c r="H65" s="32" t="s">
        <v>29</v>
      </c>
      <c r="I65" s="32" t="s">
        <v>29</v>
      </c>
      <c r="J65" s="26">
        <v>11</v>
      </c>
      <c r="K65" s="32" t="s">
        <v>29</v>
      </c>
      <c r="L65" s="32" t="s">
        <v>29</v>
      </c>
    </row>
    <row r="66" spans="1:12" ht="11.25" customHeight="1">
      <c r="A66" s="41"/>
      <c r="B66" s="6" t="s">
        <v>54</v>
      </c>
      <c r="C66" s="22">
        <f>G66</f>
        <v>17</v>
      </c>
      <c r="D66" s="12">
        <f t="shared" si="2"/>
        <v>18</v>
      </c>
      <c r="E66" s="10">
        <v>10</v>
      </c>
      <c r="F66" s="12">
        <v>14</v>
      </c>
      <c r="G66" s="10">
        <v>17</v>
      </c>
      <c r="H66" s="22" t="s">
        <v>29</v>
      </c>
      <c r="I66" s="22" t="s">
        <v>29</v>
      </c>
      <c r="J66" s="12">
        <v>18</v>
      </c>
      <c r="K66" s="22" t="s">
        <v>29</v>
      </c>
      <c r="L66" s="22" t="s">
        <v>29</v>
      </c>
    </row>
    <row r="67" spans="1:12" ht="11.25" customHeight="1" thickBot="1">
      <c r="A67" s="65"/>
      <c r="B67" s="7" t="s">
        <v>72</v>
      </c>
      <c r="C67" s="33">
        <f>G67</f>
        <v>6</v>
      </c>
      <c r="D67" s="15">
        <f t="shared" si="2"/>
        <v>12</v>
      </c>
      <c r="E67" s="14">
        <v>10</v>
      </c>
      <c r="F67" s="15">
        <v>10</v>
      </c>
      <c r="G67" s="14">
        <v>6</v>
      </c>
      <c r="H67" s="33" t="s">
        <v>29</v>
      </c>
      <c r="I67" s="33" t="s">
        <v>29</v>
      </c>
      <c r="J67" s="15">
        <v>12</v>
      </c>
      <c r="K67" s="33" t="s">
        <v>29</v>
      </c>
      <c r="L67" s="33" t="s">
        <v>29</v>
      </c>
    </row>
    <row r="68" spans="1:12" ht="11.25" customHeight="1" thickBot="1">
      <c r="A68" s="53" t="s">
        <v>56</v>
      </c>
      <c r="B68" s="52"/>
      <c r="C68" s="24">
        <f>SUM(C65:C67)</f>
        <v>33</v>
      </c>
      <c r="D68" s="34">
        <f t="shared" si="2"/>
        <v>41</v>
      </c>
      <c r="E68" s="24">
        <f aca="true" t="shared" si="6" ref="E68:L68">SUM(E65:E67)</f>
        <v>27</v>
      </c>
      <c r="F68" s="24">
        <f t="shared" si="6"/>
        <v>35</v>
      </c>
      <c r="G68" s="24">
        <f t="shared" si="6"/>
        <v>33</v>
      </c>
      <c r="H68" s="24">
        <f t="shared" si="6"/>
        <v>0</v>
      </c>
      <c r="I68" s="24">
        <f t="shared" si="6"/>
        <v>0</v>
      </c>
      <c r="J68" s="24">
        <f t="shared" si="6"/>
        <v>41</v>
      </c>
      <c r="K68" s="24">
        <f t="shared" si="6"/>
        <v>0</v>
      </c>
      <c r="L68" s="35">
        <f t="shared" si="6"/>
        <v>0</v>
      </c>
    </row>
    <row r="69" spans="1:12" ht="11.25" customHeight="1" thickBot="1">
      <c r="A69" s="38" t="s">
        <v>80</v>
      </c>
      <c r="B69" s="39"/>
      <c r="C69" s="36">
        <f aca="true" t="shared" si="7" ref="C69:L69">SUM(C10,C37,C64,C68)</f>
        <v>5242</v>
      </c>
      <c r="D69" s="36">
        <f>SUM(D10,D37,D64,D68)</f>
        <v>4996</v>
      </c>
      <c r="E69" s="36">
        <f t="shared" si="7"/>
        <v>1567</v>
      </c>
      <c r="F69" s="36">
        <f t="shared" si="7"/>
        <v>1617</v>
      </c>
      <c r="G69" s="36">
        <f t="shared" si="7"/>
        <v>1749</v>
      </c>
      <c r="H69" s="36">
        <f t="shared" si="7"/>
        <v>1143</v>
      </c>
      <c r="I69" s="36">
        <f t="shared" si="7"/>
        <v>2350</v>
      </c>
      <c r="J69" s="36">
        <f>SUM(J10,J37,J64,J68)</f>
        <v>1780</v>
      </c>
      <c r="K69" s="36">
        <f t="shared" si="7"/>
        <v>1098</v>
      </c>
      <c r="L69" s="37">
        <f t="shared" si="7"/>
        <v>2118</v>
      </c>
    </row>
    <row r="70" spans="1:12" ht="9" customHeight="1">
      <c r="A70" s="59" t="s">
        <v>62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2" ht="9" customHeight="1">
      <c r="A71" s="60" t="s">
        <v>73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</row>
    <row r="72" spans="1:12" ht="9" customHeight="1">
      <c r="A72" s="61" t="s">
        <v>57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</sheetData>
  <sheetProtection/>
  <mergeCells count="24">
    <mergeCell ref="A70:L70"/>
    <mergeCell ref="A71:L71"/>
    <mergeCell ref="A72:L72"/>
    <mergeCell ref="A64:B64"/>
    <mergeCell ref="G3:I3"/>
    <mergeCell ref="E3:E4"/>
    <mergeCell ref="F3:F4"/>
    <mergeCell ref="J3:L3"/>
    <mergeCell ref="A38:A63"/>
    <mergeCell ref="A65:A67"/>
    <mergeCell ref="A1:B1"/>
    <mergeCell ref="J1:L1"/>
    <mergeCell ref="A2:B4"/>
    <mergeCell ref="C2:D2"/>
    <mergeCell ref="E2:F2"/>
    <mergeCell ref="G2:L2"/>
    <mergeCell ref="A69:B69"/>
    <mergeCell ref="C3:C4"/>
    <mergeCell ref="D3:D4"/>
    <mergeCell ref="A5:A9"/>
    <mergeCell ref="A10:B10"/>
    <mergeCell ref="A11:A36"/>
    <mergeCell ref="A37:B37"/>
    <mergeCell ref="A68:B68"/>
  </mergeCells>
  <conditionalFormatting sqref="C68 G68:I69 E68:F68">
    <cfRule type="cellIs" priority="4" dxfId="5" operator="equal" stopIfTrue="1">
      <formula>0</formula>
    </cfRule>
  </conditionalFormatting>
  <conditionalFormatting sqref="C69:F69">
    <cfRule type="cellIs" priority="5" dxfId="5" operator="equal" stopIfTrue="1">
      <formula>0</formula>
    </cfRule>
  </conditionalFormatting>
  <conditionalFormatting sqref="C10:L10">
    <cfRule type="cellIs" priority="3" dxfId="6" operator="equal" stopIfTrue="1">
      <formula>0</formula>
    </cfRule>
  </conditionalFormatting>
  <conditionalFormatting sqref="J69:L69">
    <cfRule type="cellIs" priority="2" dxfId="5" operator="equal" stopIfTrue="1">
      <formula>0</formula>
    </cfRule>
  </conditionalFormatting>
  <conditionalFormatting sqref="J68:L68">
    <cfRule type="cellIs" priority="1" dxfId="5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&amp;C159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甲府市役所</cp:lastModifiedBy>
  <cp:lastPrinted>2021-04-28T01:59:28Z</cp:lastPrinted>
  <dcterms:created xsi:type="dcterms:W3CDTF">2017-01-04T00:22:01Z</dcterms:created>
  <dcterms:modified xsi:type="dcterms:W3CDTF">2021-05-23T00:28:15Z</dcterms:modified>
  <cp:category/>
  <cp:version/>
  <cp:contentType/>
  <cp:contentStatus/>
</cp:coreProperties>
</file>