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9120" activeTab="0"/>
  </bookViews>
  <sheets>
    <sheet name="Sheet1" sheetId="1" r:id="rId1"/>
  </sheets>
  <definedNames>
    <definedName name="_xlnm.Print_Area" localSheetId="0">'Sheet1'!$A$1:$F$30</definedName>
  </definedNames>
  <calcPr fullCalcOnLoad="1"/>
</workbook>
</file>

<file path=xl/sharedStrings.xml><?xml version="1.0" encoding="utf-8"?>
<sst xmlns="http://schemas.openxmlformats.org/spreadsheetml/2006/main" count="32" uniqueCount="24">
  <si>
    <t>大・高</t>
  </si>
  <si>
    <t>中・小</t>
  </si>
  <si>
    <t>計</t>
  </si>
  <si>
    <t>個人観覧</t>
  </si>
  <si>
    <t>1日平均観覧者数</t>
  </si>
  <si>
    <t>団体観覧</t>
  </si>
  <si>
    <t>一　般</t>
  </si>
  <si>
    <t>区　分　／　種　別</t>
  </si>
  <si>
    <t>常　　設　　展</t>
  </si>
  <si>
    <t>開　館　日　数</t>
  </si>
  <si>
    <t>企　　  　画　  　　展</t>
  </si>
  <si>
    <t>無 料 観 覧</t>
  </si>
  <si>
    <t>合　　 　　計</t>
  </si>
  <si>
    <t>（資料）山梨県立文学館調</t>
  </si>
  <si>
    <t>教育課程（高校・半額）</t>
  </si>
  <si>
    <t>（単位：日、人）</t>
  </si>
  <si>
    <t>文学館・　美術館　　共通券</t>
  </si>
  <si>
    <t>※ 中・小学生の教育課程での観覧者数は、無料観覧者数に含む。</t>
  </si>
  <si>
    <t>※ 個人観覧者の入場者数は、文学館・美術館共通券での入場者を含まない。</t>
  </si>
  <si>
    <t>定期観覧券及び
４館共通観覧券</t>
  </si>
  <si>
    <t>24　県立文学館観覧者状況（平成22年度）</t>
  </si>
  <si>
    <t>山崎方代展
右左口はわが帰る村</t>
  </si>
  <si>
    <t>くじらぐもから
チックタックまで</t>
  </si>
  <si>
    <t>井伏鱒二と飯田龍太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</si>
</sst>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_);\(#,##0\)"/>
    <numFmt numFmtId="179" formatCode="#,##0.0_);\(#,##0.0\)"/>
    <numFmt numFmtId="180" formatCode="0_);[Red]\(0\)"/>
    <numFmt numFmtId="181" formatCode="#,##0_ ;[Red]\-#,##0\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vertical="center"/>
      <protection locked="0"/>
    </xf>
    <xf numFmtId="176" fontId="2" fillId="33" borderId="10" xfId="0" applyNumberFormat="1" applyFont="1" applyFill="1" applyBorder="1" applyAlignment="1" applyProtection="1">
      <alignment vertical="center"/>
      <protection locked="0"/>
    </xf>
    <xf numFmtId="176" fontId="2" fillId="33" borderId="10" xfId="0" applyNumberFormat="1" applyFont="1" applyFill="1" applyBorder="1" applyAlignment="1" applyProtection="1">
      <alignment vertical="center"/>
      <protection/>
    </xf>
    <xf numFmtId="176" fontId="2" fillId="34" borderId="10" xfId="0" applyNumberFormat="1" applyFont="1" applyFill="1" applyBorder="1" applyAlignment="1" applyProtection="1">
      <alignment horizontal="right" vertical="center"/>
      <protection locked="0"/>
    </xf>
    <xf numFmtId="176" fontId="2" fillId="34" borderId="10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176" fontId="2" fillId="34" borderId="17" xfId="0" applyNumberFormat="1" applyFont="1" applyFill="1" applyBorder="1" applyAlignment="1" applyProtection="1">
      <alignment horizontal="center" vertical="center"/>
      <protection locked="0"/>
    </xf>
    <xf numFmtId="176" fontId="2" fillId="34" borderId="18" xfId="0" applyNumberFormat="1" applyFont="1" applyFill="1" applyBorder="1" applyAlignment="1" applyProtection="1">
      <alignment horizontal="center" vertical="center"/>
      <protection locked="0"/>
    </xf>
    <xf numFmtId="176" fontId="2" fillId="34" borderId="19" xfId="0" applyNumberFormat="1" applyFont="1" applyFill="1" applyBorder="1" applyAlignment="1" applyProtection="1">
      <alignment horizontal="center" vertical="center"/>
      <protection locked="0"/>
    </xf>
    <xf numFmtId="176" fontId="2" fillId="34" borderId="20" xfId="0" applyNumberFormat="1" applyFont="1" applyFill="1" applyBorder="1" applyAlignment="1" applyProtection="1">
      <alignment horizontal="center" vertical="center"/>
      <protection locked="0"/>
    </xf>
    <xf numFmtId="176" fontId="2" fillId="34" borderId="21" xfId="0" applyNumberFormat="1" applyFont="1" applyFill="1" applyBorder="1" applyAlignment="1" applyProtection="1">
      <alignment horizontal="center" vertical="center"/>
      <protection locked="0"/>
    </xf>
    <xf numFmtId="176" fontId="2" fillId="34" borderId="22" xfId="0" applyNumberFormat="1" applyFont="1" applyFill="1" applyBorder="1" applyAlignment="1" applyProtection="1">
      <alignment horizontal="center" vertical="center"/>
      <protection locked="0"/>
    </xf>
    <xf numFmtId="176" fontId="2" fillId="34" borderId="23" xfId="0" applyNumberFormat="1" applyFont="1" applyFill="1" applyBorder="1" applyAlignment="1" applyProtection="1">
      <alignment horizontal="center" vertical="center"/>
      <protection locked="0"/>
    </xf>
    <xf numFmtId="176" fontId="2" fillId="34" borderId="24" xfId="0" applyNumberFormat="1" applyFont="1" applyFill="1" applyBorder="1" applyAlignment="1" applyProtection="1">
      <alignment horizontal="center" vertical="center"/>
      <protection locked="0"/>
    </xf>
    <xf numFmtId="176" fontId="2" fillId="34" borderId="25" xfId="0" applyNumberFormat="1" applyFont="1" applyFill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2" fillId="0" borderId="28" xfId="0" applyFont="1" applyBorder="1" applyAlignment="1" applyProtection="1">
      <alignment horizontal="center" vertical="center" wrapText="1"/>
      <protection locked="0"/>
    </xf>
    <xf numFmtId="0" fontId="2" fillId="0" borderId="29" xfId="0" applyFont="1" applyBorder="1" applyAlignment="1" applyProtection="1">
      <alignment horizontal="center" vertical="center" wrapText="1"/>
      <protection locked="0"/>
    </xf>
    <xf numFmtId="0" fontId="2" fillId="0" borderId="30" xfId="0" applyFont="1" applyBorder="1" applyAlignment="1" applyProtection="1">
      <alignment horizontal="center" vertical="center" wrapText="1"/>
      <protection locked="0"/>
    </xf>
    <xf numFmtId="0" fontId="2" fillId="0" borderId="31" xfId="0" applyFont="1" applyBorder="1" applyAlignment="1" applyProtection="1">
      <alignment horizontal="center" vertical="center" wrapText="1"/>
      <protection locked="0"/>
    </xf>
    <xf numFmtId="176" fontId="2" fillId="34" borderId="14" xfId="0" applyNumberFormat="1" applyFont="1" applyFill="1" applyBorder="1" applyAlignment="1" applyProtection="1">
      <alignment horizontal="right" vertical="center"/>
      <protection/>
    </xf>
    <xf numFmtId="176" fontId="2" fillId="34" borderId="15" xfId="0" applyNumberFormat="1" applyFont="1" applyFill="1" applyBorder="1" applyAlignment="1" applyProtection="1">
      <alignment horizontal="right" vertical="center"/>
      <protection/>
    </xf>
    <xf numFmtId="176" fontId="2" fillId="34" borderId="16" xfId="0" applyNumberFormat="1" applyFont="1" applyFill="1" applyBorder="1" applyAlignment="1" applyProtection="1">
      <alignment horizontal="right" vertical="center"/>
      <protection/>
    </xf>
    <xf numFmtId="176" fontId="2" fillId="34" borderId="14" xfId="0" applyNumberFormat="1" applyFont="1" applyFill="1" applyBorder="1" applyAlignment="1" applyProtection="1">
      <alignment horizontal="right" vertical="center"/>
      <protection locked="0"/>
    </xf>
    <xf numFmtId="176" fontId="2" fillId="34" borderId="15" xfId="0" applyNumberFormat="1" applyFont="1" applyFill="1" applyBorder="1" applyAlignment="1" applyProtection="1">
      <alignment horizontal="right" vertical="center"/>
      <protection locked="0"/>
    </xf>
    <xf numFmtId="176" fontId="2" fillId="34" borderId="16" xfId="0" applyNumberFormat="1" applyFont="1" applyFill="1" applyBorder="1" applyAlignment="1" applyProtection="1">
      <alignment horizontal="right" vertical="center"/>
      <protection locked="0"/>
    </xf>
    <xf numFmtId="0" fontId="2" fillId="0" borderId="32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26" xfId="0" applyFont="1" applyBorder="1" applyAlignment="1" applyProtection="1">
      <alignment horizontal="center"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0" fontId="0" fillId="0" borderId="28" xfId="0" applyFont="1" applyBorder="1" applyAlignment="1" applyProtection="1">
      <alignment horizontal="center" vertical="center"/>
      <protection locked="0"/>
    </xf>
    <xf numFmtId="0" fontId="0" fillId="0" borderId="29" xfId="0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 wrapText="1" shrinkToFit="1"/>
      <protection locked="0"/>
    </xf>
    <xf numFmtId="0" fontId="3" fillId="0" borderId="15" xfId="0" applyFont="1" applyBorder="1" applyAlignment="1" applyProtection="1">
      <alignment horizontal="center" vertical="center" wrapText="1" shrinkToFit="1"/>
      <protection locked="0"/>
    </xf>
    <xf numFmtId="0" fontId="0" fillId="0" borderId="15" xfId="0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G29"/>
  <sheetViews>
    <sheetView tabSelected="1" zoomScaleSheetLayoutView="100" workbookViewId="0" topLeftCell="A1">
      <selection activeCell="A1" sqref="A1:D1"/>
    </sheetView>
  </sheetViews>
  <sheetFormatPr defaultColWidth="9.00390625" defaultRowHeight="17.25" customHeight="1"/>
  <cols>
    <col min="1" max="1" width="10.625" style="4" customWidth="1"/>
    <col min="2" max="2" width="11.625" style="4" customWidth="1"/>
    <col min="3" max="3" width="15.625" style="4" customWidth="1"/>
    <col min="4" max="6" width="17.625" style="4" customWidth="1"/>
    <col min="7" max="16384" width="9.00390625" style="4" customWidth="1"/>
  </cols>
  <sheetData>
    <row r="1" spans="1:6" ht="15" customHeight="1">
      <c r="A1" s="45" t="s">
        <v>20</v>
      </c>
      <c r="B1" s="45"/>
      <c r="C1" s="45"/>
      <c r="D1" s="46"/>
      <c r="E1" s="1"/>
      <c r="F1" s="2" t="s">
        <v>15</v>
      </c>
    </row>
    <row r="2" spans="1:6" ht="15" customHeight="1">
      <c r="A2" s="47" t="s">
        <v>7</v>
      </c>
      <c r="B2" s="48"/>
      <c r="C2" s="18" t="s">
        <v>8</v>
      </c>
      <c r="D2" s="13" t="s">
        <v>10</v>
      </c>
      <c r="E2" s="52"/>
      <c r="F2" s="53"/>
    </row>
    <row r="3" spans="1:6" ht="15" customHeight="1">
      <c r="A3" s="49"/>
      <c r="B3" s="50"/>
      <c r="C3" s="51"/>
      <c r="D3" s="54" t="s">
        <v>21</v>
      </c>
      <c r="E3" s="54" t="s">
        <v>22</v>
      </c>
      <c r="F3" s="21" t="s">
        <v>23</v>
      </c>
    </row>
    <row r="4" spans="1:6" ht="15" customHeight="1">
      <c r="A4" s="49"/>
      <c r="B4" s="50"/>
      <c r="C4" s="51"/>
      <c r="D4" s="55"/>
      <c r="E4" s="55"/>
      <c r="F4" s="22"/>
    </row>
    <row r="5" spans="1:6" ht="15" customHeight="1">
      <c r="A5" s="49"/>
      <c r="B5" s="50"/>
      <c r="C5" s="51"/>
      <c r="D5" s="55"/>
      <c r="E5" s="55"/>
      <c r="F5" s="56"/>
    </row>
    <row r="6" spans="1:6" ht="15" customHeight="1">
      <c r="A6" s="13" t="s">
        <v>9</v>
      </c>
      <c r="B6" s="14"/>
      <c r="C6" s="6">
        <v>309</v>
      </c>
      <c r="D6" s="6">
        <v>50</v>
      </c>
      <c r="E6" s="6">
        <v>33</v>
      </c>
      <c r="F6" s="7">
        <v>61</v>
      </c>
    </row>
    <row r="7" spans="1:6" ht="15" customHeight="1">
      <c r="A7" s="18" t="s">
        <v>3</v>
      </c>
      <c r="B7" s="3" t="s">
        <v>6</v>
      </c>
      <c r="C7" s="6">
        <v>608</v>
      </c>
      <c r="D7" s="6">
        <v>550</v>
      </c>
      <c r="E7" s="6">
        <v>3680</v>
      </c>
      <c r="F7" s="7">
        <v>644</v>
      </c>
    </row>
    <row r="8" spans="1:6" ht="15" customHeight="1">
      <c r="A8" s="19"/>
      <c r="B8" s="3" t="s">
        <v>0</v>
      </c>
      <c r="C8" s="6">
        <v>77</v>
      </c>
      <c r="D8" s="6">
        <v>31</v>
      </c>
      <c r="E8" s="6">
        <v>289</v>
      </c>
      <c r="F8" s="7">
        <v>11</v>
      </c>
    </row>
    <row r="9" spans="1:6" ht="15" customHeight="1">
      <c r="A9" s="19"/>
      <c r="B9" s="3" t="s">
        <v>1</v>
      </c>
      <c r="C9" s="6">
        <v>23</v>
      </c>
      <c r="D9" s="6">
        <v>17</v>
      </c>
      <c r="E9" s="6">
        <v>464</v>
      </c>
      <c r="F9" s="7">
        <v>7</v>
      </c>
    </row>
    <row r="10" spans="1:6" ht="15" customHeight="1">
      <c r="A10" s="20"/>
      <c r="B10" s="3" t="s">
        <v>2</v>
      </c>
      <c r="C10" s="7">
        <f>SUM(C7:C9)</f>
        <v>708</v>
      </c>
      <c r="D10" s="7">
        <f>SUM(D7:D9)</f>
        <v>598</v>
      </c>
      <c r="E10" s="7">
        <f>SUM(E7:E9)</f>
        <v>4433</v>
      </c>
      <c r="F10" s="7">
        <f>SUM(F7:F9)</f>
        <v>662</v>
      </c>
    </row>
    <row r="11" spans="1:6" ht="15" customHeight="1">
      <c r="A11" s="18" t="s">
        <v>5</v>
      </c>
      <c r="B11" s="3" t="s">
        <v>6</v>
      </c>
      <c r="C11" s="6">
        <v>1002</v>
      </c>
      <c r="D11" s="8">
        <v>0</v>
      </c>
      <c r="E11" s="6">
        <v>111</v>
      </c>
      <c r="F11" s="7">
        <v>20</v>
      </c>
    </row>
    <row r="12" spans="1:6" ht="15" customHeight="1">
      <c r="A12" s="19"/>
      <c r="B12" s="3" t="s">
        <v>0</v>
      </c>
      <c r="C12" s="6">
        <v>254</v>
      </c>
      <c r="D12" s="8">
        <v>0</v>
      </c>
      <c r="E12" s="6">
        <v>8</v>
      </c>
      <c r="F12" s="6">
        <v>0</v>
      </c>
    </row>
    <row r="13" spans="1:6" ht="15" customHeight="1">
      <c r="A13" s="19"/>
      <c r="B13" s="3" t="s">
        <v>1</v>
      </c>
      <c r="C13" s="8">
        <v>17</v>
      </c>
      <c r="D13" s="8">
        <v>0</v>
      </c>
      <c r="E13" s="8">
        <v>10</v>
      </c>
      <c r="F13" s="6">
        <v>0</v>
      </c>
    </row>
    <row r="14" spans="1:6" ht="15" customHeight="1">
      <c r="A14" s="20"/>
      <c r="B14" s="3" t="s">
        <v>2</v>
      </c>
      <c r="C14" s="7">
        <f>SUM(C11:C13)</f>
        <v>1273</v>
      </c>
      <c r="D14" s="7">
        <f>SUM(D11:D13)</f>
        <v>0</v>
      </c>
      <c r="E14" s="7">
        <f>SUM(E11:E13)</f>
        <v>129</v>
      </c>
      <c r="F14" s="7">
        <f>SUM(F11:F13)</f>
        <v>20</v>
      </c>
    </row>
    <row r="15" spans="1:6" ht="15" customHeight="1">
      <c r="A15" s="21" t="s">
        <v>16</v>
      </c>
      <c r="B15" s="3" t="s">
        <v>6</v>
      </c>
      <c r="C15" s="6">
        <v>2296</v>
      </c>
      <c r="D15" s="24"/>
      <c r="E15" s="25"/>
      <c r="F15" s="26"/>
    </row>
    <row r="16" spans="1:6" ht="15" customHeight="1">
      <c r="A16" s="22"/>
      <c r="B16" s="3" t="s">
        <v>0</v>
      </c>
      <c r="C16" s="6">
        <v>538</v>
      </c>
      <c r="D16" s="27"/>
      <c r="E16" s="28"/>
      <c r="F16" s="29"/>
    </row>
    <row r="17" spans="1:6" ht="15" customHeight="1">
      <c r="A17" s="22"/>
      <c r="B17" s="3" t="s">
        <v>1</v>
      </c>
      <c r="C17" s="6">
        <v>343</v>
      </c>
      <c r="D17" s="27"/>
      <c r="E17" s="28"/>
      <c r="F17" s="29"/>
    </row>
    <row r="18" spans="1:6" ht="15" customHeight="1">
      <c r="A18" s="23"/>
      <c r="B18" s="3" t="s">
        <v>2</v>
      </c>
      <c r="C18" s="7">
        <f>SUM(C15:C17)</f>
        <v>3177</v>
      </c>
      <c r="D18" s="30"/>
      <c r="E18" s="31"/>
      <c r="F18" s="32"/>
    </row>
    <row r="19" spans="1:6" ht="15" customHeight="1">
      <c r="A19" s="33" t="s">
        <v>19</v>
      </c>
      <c r="B19" s="34"/>
      <c r="C19" s="39">
        <v>416</v>
      </c>
      <c r="D19" s="42">
        <v>47</v>
      </c>
      <c r="E19" s="42">
        <v>72</v>
      </c>
      <c r="F19" s="42">
        <v>51</v>
      </c>
    </row>
    <row r="20" spans="1:6" ht="15" customHeight="1">
      <c r="A20" s="35"/>
      <c r="B20" s="36"/>
      <c r="C20" s="40"/>
      <c r="D20" s="43"/>
      <c r="E20" s="43"/>
      <c r="F20" s="43"/>
    </row>
    <row r="21" spans="1:6" ht="15" customHeight="1">
      <c r="A21" s="35"/>
      <c r="B21" s="36"/>
      <c r="C21" s="40"/>
      <c r="D21" s="43"/>
      <c r="E21" s="43"/>
      <c r="F21" s="43"/>
    </row>
    <row r="22" spans="1:6" ht="15" customHeight="1">
      <c r="A22" s="37"/>
      <c r="B22" s="38"/>
      <c r="C22" s="41"/>
      <c r="D22" s="44"/>
      <c r="E22" s="44"/>
      <c r="F22" s="44"/>
    </row>
    <row r="23" spans="1:6" ht="15" customHeight="1">
      <c r="A23" s="11" t="s">
        <v>14</v>
      </c>
      <c r="B23" s="12"/>
      <c r="C23" s="6">
        <v>495</v>
      </c>
      <c r="D23" s="8">
        <v>0</v>
      </c>
      <c r="E23" s="6">
        <v>0</v>
      </c>
      <c r="F23" s="6">
        <v>108</v>
      </c>
    </row>
    <row r="24" spans="1:6" ht="15" customHeight="1">
      <c r="A24" s="13" t="s">
        <v>11</v>
      </c>
      <c r="B24" s="14"/>
      <c r="C24" s="6">
        <v>14624</v>
      </c>
      <c r="D24" s="6">
        <v>2944</v>
      </c>
      <c r="E24" s="6">
        <v>5843</v>
      </c>
      <c r="F24" s="7">
        <v>2820</v>
      </c>
    </row>
    <row r="25" spans="1:6" ht="15" customHeight="1">
      <c r="A25" s="13" t="s">
        <v>12</v>
      </c>
      <c r="B25" s="14"/>
      <c r="C25" s="7">
        <f>SUM(C10,C14,C18,C19,C23,C24)</f>
        <v>20693</v>
      </c>
      <c r="D25" s="7">
        <f>SUM(D10,D14,D19,D23,D24)</f>
        <v>3589</v>
      </c>
      <c r="E25" s="7">
        <f>SUM(E10,E14,,E19,E23,E24)</f>
        <v>10477</v>
      </c>
      <c r="F25" s="7">
        <f>SUM(F10,F14,,F19,F23,F24)</f>
        <v>3661</v>
      </c>
    </row>
    <row r="26" spans="1:6" ht="17.25" customHeight="1">
      <c r="A26" s="15" t="s">
        <v>4</v>
      </c>
      <c r="B26" s="15"/>
      <c r="C26" s="9">
        <f>C25/C6</f>
        <v>66.96763754045307</v>
      </c>
      <c r="D26" s="9">
        <f>D25/D6</f>
        <v>71.78</v>
      </c>
      <c r="E26" s="9">
        <f>E25/E6</f>
        <v>317.4848484848485</v>
      </c>
      <c r="F26" s="9">
        <f>F25/F6</f>
        <v>60.01639344262295</v>
      </c>
    </row>
    <row r="27" spans="1:6" ht="17.25" customHeight="1">
      <c r="A27" s="16" t="s">
        <v>17</v>
      </c>
      <c r="B27" s="16"/>
      <c r="C27" s="16"/>
      <c r="D27" s="16"/>
      <c r="E27" s="16"/>
      <c r="F27" s="16"/>
    </row>
    <row r="28" spans="1:6" s="5" customFormat="1" ht="16.5" customHeight="1">
      <c r="A28" s="17" t="s">
        <v>18</v>
      </c>
      <c r="B28" s="17"/>
      <c r="C28" s="17"/>
      <c r="D28" s="17"/>
      <c r="E28" s="17"/>
      <c r="F28" s="17"/>
    </row>
    <row r="29" spans="1:7" ht="16.5" customHeight="1">
      <c r="A29" s="10" t="s">
        <v>13</v>
      </c>
      <c r="B29" s="10"/>
      <c r="C29" s="10"/>
      <c r="D29" s="10"/>
      <c r="E29" s="10"/>
      <c r="F29" s="10"/>
      <c r="G29" s="5"/>
    </row>
  </sheetData>
  <sheetProtection sheet="1" formatCells="0" formatColumns="0" formatRows="0" insertColumns="0" insertRows="0" deleteColumns="0" deleteRows="0"/>
  <mergeCells count="24">
    <mergeCell ref="A6:B6"/>
    <mergeCell ref="A7:A10"/>
    <mergeCell ref="A1:D1"/>
    <mergeCell ref="A2:B5"/>
    <mergeCell ref="C2:C5"/>
    <mergeCell ref="D2:F2"/>
    <mergeCell ref="D3:D5"/>
    <mergeCell ref="E3:E5"/>
    <mergeCell ref="F3:F5"/>
    <mergeCell ref="A11:A14"/>
    <mergeCell ref="A15:A18"/>
    <mergeCell ref="D15:F18"/>
    <mergeCell ref="A19:B22"/>
    <mergeCell ref="C19:C22"/>
    <mergeCell ref="D19:D22"/>
    <mergeCell ref="E19:E22"/>
    <mergeCell ref="F19:F22"/>
    <mergeCell ref="A29:F29"/>
    <mergeCell ref="A23:B23"/>
    <mergeCell ref="A24:B24"/>
    <mergeCell ref="A25:B25"/>
    <mergeCell ref="A26:B26"/>
    <mergeCell ref="A27:F27"/>
    <mergeCell ref="A28:F28"/>
  </mergeCells>
  <conditionalFormatting sqref="F24 C26:F26">
    <cfRule type="cellIs" priority="11" dxfId="4" operator="notBetween" stopIfTrue="1">
      <formula>1</formula>
      <formula>10000</formula>
    </cfRule>
  </conditionalFormatting>
  <conditionalFormatting sqref="C10:F10 F6:F9 C18:C19 C25:F25 F11 C14 E14:F14">
    <cfRule type="cellIs" priority="10" dxfId="4" operator="notBetween" stopIfTrue="1">
      <formula>1</formula>
      <formula>99999</formula>
    </cfRule>
  </conditionalFormatting>
  <conditionalFormatting sqref="C10:F10 F6:F9 C25:F25 C18:C19 F11 C14 E14:F14">
    <cfRule type="cellIs" priority="3" dxfId="4" operator="notBetween" stopIfTrue="1">
      <formula>1</formula>
      <formula>99999</formula>
    </cfRule>
  </conditionalFormatting>
  <conditionalFormatting sqref="F24 C26:F26">
    <cfRule type="cellIs" priority="2" dxfId="4" operator="notBetween" stopIfTrue="1">
      <formula>1</formula>
      <formula>10000</formula>
    </cfRule>
  </conditionalFormatting>
  <printOptions/>
  <pageMargins left="0.7874015748031497" right="0.7874015748031497" top="0.7874015748031497" bottom="0.7874015748031497" header="0.5118110236220472" footer="0.5118110236220472"/>
  <pageSetup firstPageNumber="160" useFirstPageNumber="1" horizontalDpi="240" verticalDpi="240" orientation="portrait" paperSize="9" scale="94" r:id="rId1"/>
  <headerFooter scaleWithDoc="0" alignWithMargins="0">
    <oddFooter>&amp;C162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2011-03-22T01:33:27Z</cp:lastPrinted>
  <dcterms:created xsi:type="dcterms:W3CDTF">2000-06-13T00:20:04Z</dcterms:created>
  <dcterms:modified xsi:type="dcterms:W3CDTF">2012-05-14T05:20:48Z</dcterms:modified>
  <cp:category/>
  <cp:version/>
  <cp:contentType/>
  <cp:contentStatus/>
</cp:coreProperties>
</file>