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45" windowWidth="14955" windowHeight="9000" activeTab="0"/>
  </bookViews>
  <sheets>
    <sheet name="03-19" sheetId="1" r:id="rId1"/>
  </sheets>
  <definedNames>
    <definedName name="_xlnm.Print_Area" localSheetId="0">'03-19'!$A$1:$K$56</definedName>
  </definedNames>
  <calcPr fullCalcOnLoad="1"/>
</workbook>
</file>

<file path=xl/sharedStrings.xml><?xml version="1.0" encoding="utf-8"?>
<sst xmlns="http://schemas.openxmlformats.org/spreadsheetml/2006/main" count="75" uniqueCount="38">
  <si>
    <t xml:space="preserve">住宅に住む一般世帯人員    </t>
  </si>
  <si>
    <t xml:space="preserve">  Ⅰ　核  家  族  世  帯</t>
  </si>
  <si>
    <t>持ち家</t>
  </si>
  <si>
    <t>民営の借家</t>
  </si>
  <si>
    <t>給与住宅</t>
  </si>
  <si>
    <t>持ち家</t>
  </si>
  <si>
    <t xml:space="preserve">住宅に住む一般世帯数    </t>
  </si>
  <si>
    <t>兄弟姉妹
のみから
成る世帯</t>
  </si>
  <si>
    <t>他に分類
されない
親族世帯</t>
  </si>
  <si>
    <t xml:space="preserve"> 公営・都市再生機構・公社の借家</t>
  </si>
  <si>
    <t>夫婦と他の　　　　　親族（親,子供を含まない）から成る世帯</t>
  </si>
  <si>
    <t>夫婦のみ
の世帯</t>
  </si>
  <si>
    <t>夫婦と
子供から
成る世帯</t>
  </si>
  <si>
    <t>男親と
子供から
成る世帯</t>
  </si>
  <si>
    <t>女親と
子供から
成る世帯</t>
  </si>
  <si>
    <t>住宅の所有の関係（5区分）
／世帯の家族類型（16区分）</t>
  </si>
  <si>
    <t xml:space="preserve">  Ⅱ　核 家 族 以 外 の 世 帯</t>
  </si>
  <si>
    <t>総　数</t>
  </si>
  <si>
    <t>（資料）総務省統計局 令和2年「国勢調査結果報告」</t>
  </si>
  <si>
    <t>主世帯</t>
  </si>
  <si>
    <t>間借り</t>
  </si>
  <si>
    <t xml:space="preserve"> Ⅱ　核 家 族 以 外 の 世 帯</t>
  </si>
  <si>
    <t>夫婦と
両親から
成る世帯</t>
  </si>
  <si>
    <t>夫婦と
ひとり親か
ら成る世帯</t>
  </si>
  <si>
    <t>Ａ　 親　　族　　世　　帯</t>
  </si>
  <si>
    <t>Ａ　 親　　族　　世　　帯</t>
  </si>
  <si>
    <t>19　世帯の家族類型、住宅の所有の関係別住宅に住む一般世帯数及び一般世帯人員</t>
  </si>
  <si>
    <t>　（単位：世帯、人）</t>
  </si>
  <si>
    <t>総　数
(A+B+
C+D)</t>
  </si>
  <si>
    <t>総　数
(Ⅰ+Ⅱ)</t>
  </si>
  <si>
    <t>夫婦、子供
と両親から
成る世帯</t>
  </si>
  <si>
    <t>夫婦、子供
とひとり親か
ら成る世帯</t>
  </si>
  <si>
    <t>夫婦、子供
と他の親族
（親を含ま
ない）から
成る世帯</t>
  </si>
  <si>
    <r>
      <t xml:space="preserve">Ｂ
</t>
    </r>
    <r>
      <rPr>
        <sz val="9.5"/>
        <rFont val="ＭＳ Ｐゴシック"/>
        <family val="3"/>
      </rPr>
      <t>非親族を
含む世帯</t>
    </r>
  </si>
  <si>
    <r>
      <t xml:space="preserve">Ｃ
</t>
    </r>
    <r>
      <rPr>
        <sz val="10"/>
        <rFont val="ＭＳ Ｐゴシック"/>
        <family val="3"/>
      </rPr>
      <t xml:space="preserve">単独世帯
</t>
    </r>
  </si>
  <si>
    <r>
      <t>D
家族</t>
    </r>
    <r>
      <rPr>
        <sz val="10"/>
        <rFont val="ＭＳ Ｐゴシック"/>
        <family val="3"/>
      </rPr>
      <t>類型
“不詳”</t>
    </r>
  </si>
  <si>
    <t>夫婦、親と
他の親族
(子供を含ま
ない）から
成る世帯</t>
  </si>
  <si>
    <t>夫婦、子供
、親と他の
親族から
成る世帯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</si>
</sst>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60" applyNumberFormat="1" applyFon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4" fillId="0" borderId="11" xfId="60" applyNumberFormat="1" applyFont="1" applyFill="1" applyBorder="1" applyAlignment="1" applyProtection="1">
      <alignment horizontal="center" vertical="center" wrapText="1"/>
      <protection/>
    </xf>
    <xf numFmtId="49" fontId="4" fillId="0" borderId="0" xfId="60" applyNumberFormat="1" applyFont="1" applyFill="1" applyAlignment="1" applyProtection="1">
      <alignment vertical="top"/>
      <protection locked="0"/>
    </xf>
    <xf numFmtId="49" fontId="4" fillId="0" borderId="0" xfId="60" applyNumberFormat="1" applyFont="1" applyFill="1" applyBorder="1" applyAlignment="1" applyProtection="1">
      <alignment vertical="top"/>
      <protection locked="0"/>
    </xf>
    <xf numFmtId="176" fontId="4" fillId="0" borderId="12" xfId="60" applyNumberFormat="1" applyFont="1" applyFill="1" applyBorder="1" applyAlignment="1" applyProtection="1">
      <alignment vertical="center"/>
      <protection/>
    </xf>
    <xf numFmtId="177" fontId="4" fillId="0" borderId="12" xfId="60" applyNumberFormat="1" applyFont="1" applyFill="1" applyBorder="1" applyAlignment="1" applyProtection="1">
      <alignment vertical="center"/>
      <protection/>
    </xf>
    <xf numFmtId="176" fontId="4" fillId="0" borderId="12" xfId="60" applyNumberFormat="1" applyFont="1" applyFill="1" applyBorder="1" applyAlignment="1" applyProtection="1">
      <alignment vertical="center"/>
      <protection locked="0"/>
    </xf>
    <xf numFmtId="178" fontId="4" fillId="0" borderId="12" xfId="60" applyNumberFormat="1" applyFont="1" applyFill="1" applyBorder="1" applyAlignment="1" applyProtection="1">
      <alignment vertical="center"/>
      <protection locked="0"/>
    </xf>
    <xf numFmtId="0" fontId="4" fillId="0" borderId="13" xfId="60" applyNumberFormat="1" applyFont="1" applyFill="1" applyBorder="1" applyAlignment="1" applyProtection="1">
      <alignment horizontal="center" vertical="center" wrapText="1"/>
      <protection/>
    </xf>
    <xf numFmtId="0" fontId="5" fillId="0" borderId="12" xfId="60" applyNumberFormat="1" applyFont="1" applyFill="1" applyBorder="1" applyAlignment="1" applyProtection="1">
      <alignment horizontal="center" vertical="center" wrapText="1"/>
      <protection/>
    </xf>
    <xf numFmtId="0" fontId="5" fillId="0" borderId="14" xfId="60" applyNumberFormat="1" applyFont="1" applyFill="1" applyBorder="1" applyAlignment="1" applyProtection="1">
      <alignment horizontal="center" vertical="center" wrapText="1"/>
      <protection/>
    </xf>
    <xf numFmtId="0" fontId="5" fillId="0" borderId="13" xfId="60" applyNumberFormat="1" applyFont="1" applyFill="1" applyBorder="1" applyAlignment="1" applyProtection="1">
      <alignment horizontal="center" vertical="center" wrapText="1"/>
      <protection/>
    </xf>
    <xf numFmtId="176" fontId="4" fillId="0" borderId="12" xfId="60" applyNumberFormat="1" applyFont="1" applyFill="1" applyBorder="1" applyAlignment="1" applyProtection="1">
      <alignment horizontal="right" vertical="center"/>
      <protection/>
    </xf>
    <xf numFmtId="176" fontId="4" fillId="0" borderId="12" xfId="60" applyNumberFormat="1" applyFont="1" applyFill="1" applyBorder="1" applyAlignment="1" applyProtection="1">
      <alignment horizontal="right" vertical="center"/>
      <protection locked="0"/>
    </xf>
    <xf numFmtId="177" fontId="4" fillId="0" borderId="12" xfId="60" applyNumberFormat="1" applyFont="1" applyFill="1" applyBorder="1" applyAlignment="1" applyProtection="1">
      <alignment horizontal="right" vertical="center"/>
      <protection locked="0"/>
    </xf>
    <xf numFmtId="179" fontId="4" fillId="0" borderId="12" xfId="60" applyNumberFormat="1" applyFont="1" applyFill="1" applyBorder="1" applyAlignment="1" applyProtection="1">
      <alignment horizontal="right" vertical="center"/>
      <protection locked="0"/>
    </xf>
    <xf numFmtId="178" fontId="4" fillId="0" borderId="12" xfId="6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11" xfId="60" applyNumberFormat="1" applyFont="1" applyFill="1" applyBorder="1" applyAlignment="1" applyProtection="1">
      <alignment horizontal="center" vertical="center"/>
      <protection/>
    </xf>
    <xf numFmtId="0" fontId="4" fillId="0" borderId="13" xfId="60" applyNumberFormat="1" applyFont="1" applyFill="1" applyBorder="1" applyAlignment="1" applyProtection="1">
      <alignment horizontal="center" vertical="center"/>
      <protection/>
    </xf>
    <xf numFmtId="0" fontId="4" fillId="0" borderId="11" xfId="60" applyNumberFormat="1" applyFont="1" applyFill="1" applyBorder="1" applyAlignment="1" applyProtection="1">
      <alignment vertical="center"/>
      <protection/>
    </xf>
    <xf numFmtId="0" fontId="4" fillId="0" borderId="13" xfId="60" applyNumberFormat="1" applyFont="1" applyFill="1" applyBorder="1" applyAlignment="1" applyProtection="1">
      <alignment vertical="center"/>
      <protection/>
    </xf>
    <xf numFmtId="0" fontId="4" fillId="0" borderId="15" xfId="60" applyNumberFormat="1" applyFont="1" applyFill="1" applyBorder="1" applyAlignment="1" applyProtection="1">
      <alignment vertical="center"/>
      <protection/>
    </xf>
    <xf numFmtId="0" fontId="4" fillId="0" borderId="12" xfId="60" applyNumberFormat="1" applyFont="1" applyFill="1" applyBorder="1" applyAlignment="1" applyProtection="1">
      <alignment vertical="center"/>
      <protection/>
    </xf>
    <xf numFmtId="0" fontId="4" fillId="0" borderId="16" xfId="60" applyNumberFormat="1" applyFont="1" applyFill="1" applyBorder="1" applyAlignment="1" applyProtection="1">
      <alignment vertical="center"/>
      <protection/>
    </xf>
    <xf numFmtId="0" fontId="4" fillId="0" borderId="10" xfId="60" applyNumberFormat="1" applyFont="1" applyFill="1" applyBorder="1" applyAlignment="1" applyProtection="1">
      <alignment vertical="center"/>
      <protection/>
    </xf>
    <xf numFmtId="0" fontId="4" fillId="0" borderId="14" xfId="60" applyNumberFormat="1" applyFont="1" applyFill="1" applyBorder="1" applyAlignment="1" applyProtection="1">
      <alignment vertical="center"/>
      <protection/>
    </xf>
    <xf numFmtId="0" fontId="4" fillId="0" borderId="17" xfId="60" applyNumberFormat="1" applyFont="1" applyFill="1" applyBorder="1" applyAlignment="1" applyProtection="1">
      <alignment vertical="center"/>
      <protection/>
    </xf>
    <xf numFmtId="0" fontId="5" fillId="0" borderId="17" xfId="60" applyNumberFormat="1" applyFont="1" applyFill="1" applyBorder="1" applyAlignment="1" applyProtection="1">
      <alignment vertical="center" shrinkToFit="1"/>
      <protection/>
    </xf>
    <xf numFmtId="0" fontId="5" fillId="0" borderId="14" xfId="60" applyNumberFormat="1" applyFont="1" applyFill="1" applyBorder="1" applyAlignment="1" applyProtection="1">
      <alignment vertical="center" shrinkToFit="1"/>
      <protection/>
    </xf>
    <xf numFmtId="0" fontId="0" fillId="0" borderId="17" xfId="60" applyNumberFormat="1" applyFont="1" applyFill="1" applyBorder="1" applyAlignment="1" applyProtection="1">
      <alignment horizontal="center" vertical="center"/>
      <protection/>
    </xf>
    <xf numFmtId="0" fontId="0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4" xfId="60" applyNumberFormat="1" applyFont="1" applyFill="1" applyBorder="1" applyAlignment="1" applyProtection="1">
      <alignment horizontal="center" vertical="center"/>
      <protection/>
    </xf>
    <xf numFmtId="0" fontId="4" fillId="0" borderId="16" xfId="60" applyNumberFormat="1" applyFont="1" applyFill="1" applyBorder="1" applyAlignment="1" applyProtection="1">
      <alignment horizontal="center" vertical="center" wrapText="1"/>
      <protection/>
    </xf>
    <xf numFmtId="0" fontId="4" fillId="0" borderId="18" xfId="60" applyNumberFormat="1" applyFont="1" applyFill="1" applyBorder="1" applyAlignment="1" applyProtection="1">
      <alignment horizontal="center" vertical="center" wrapText="1"/>
      <protection/>
    </xf>
    <xf numFmtId="0" fontId="4" fillId="0" borderId="19" xfId="60" applyNumberFormat="1" applyFont="1" applyFill="1" applyBorder="1" applyAlignment="1" applyProtection="1">
      <alignment horizontal="center" vertical="center" wrapText="1"/>
      <protection/>
    </xf>
    <xf numFmtId="0" fontId="4" fillId="0" borderId="2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4" fillId="0" borderId="21" xfId="60" applyNumberFormat="1" applyFont="1" applyFill="1" applyBorder="1" applyAlignment="1" applyProtection="1">
      <alignment horizontal="center" vertical="center" wrapText="1"/>
      <protection/>
    </xf>
    <xf numFmtId="0" fontId="4" fillId="0" borderId="22" xfId="60" applyNumberFormat="1" applyFont="1" applyFill="1" applyBorder="1" applyAlignment="1" applyProtection="1">
      <alignment horizontal="center" vertical="center" wrapText="1"/>
      <protection/>
    </xf>
    <xf numFmtId="0" fontId="4" fillId="0" borderId="23" xfId="60" applyNumberFormat="1" applyFont="1" applyFill="1" applyBorder="1" applyAlignment="1" applyProtection="1">
      <alignment horizontal="center" vertical="center" wrapText="1"/>
      <protection/>
    </xf>
    <xf numFmtId="0" fontId="4" fillId="0" borderId="24" xfId="60" applyNumberFormat="1" applyFont="1" applyFill="1" applyBorder="1" applyAlignment="1" applyProtection="1">
      <alignment horizontal="center" vertical="center" wrapText="1"/>
      <protection/>
    </xf>
    <xf numFmtId="0" fontId="0" fillId="0" borderId="15" xfId="60" applyNumberFormat="1" applyFont="1" applyFill="1" applyBorder="1" applyAlignment="1" applyProtection="1">
      <alignment horizontal="center" vertical="center" wrapText="1"/>
      <protection/>
    </xf>
    <xf numFmtId="0" fontId="0" fillId="0" borderId="11" xfId="6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60" applyNumberFormat="1" applyFont="1" applyFill="1" applyBorder="1" applyAlignment="1" applyProtection="1">
      <alignment horizontal="center" vertical="center" wrapText="1"/>
      <protection/>
    </xf>
    <xf numFmtId="0" fontId="0" fillId="0" borderId="13" xfId="60" applyNumberFormat="1" applyFont="1" applyFill="1" applyBorder="1" applyAlignment="1" applyProtection="1">
      <alignment horizontal="center" vertical="center" wrapText="1"/>
      <protection/>
    </xf>
    <xf numFmtId="0" fontId="4" fillId="0" borderId="19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B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0.875" style="2" customWidth="1"/>
    <col min="3" max="3" width="12.25390625" style="2" customWidth="1"/>
    <col min="4" max="4" width="12.125" style="2" customWidth="1"/>
    <col min="5" max="11" width="9.00390625" style="2" customWidth="1"/>
    <col min="12" max="16384" width="9.00390625" style="3" customWidth="1"/>
  </cols>
  <sheetData>
    <row r="1" spans="1:28" s="6" customFormat="1" ht="1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6" customFormat="1" ht="15" customHeight="1">
      <c r="A2" s="4"/>
      <c r="B2" s="4"/>
      <c r="C2" s="4" t="s">
        <v>27</v>
      </c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17" s="6" customFormat="1" ht="12.75" customHeight="1">
      <c r="A3" s="39" t="s">
        <v>15</v>
      </c>
      <c r="B3" s="40"/>
      <c r="C3" s="40"/>
      <c r="D3" s="41"/>
      <c r="E3" s="48" t="s">
        <v>28</v>
      </c>
      <c r="F3" s="36" t="s">
        <v>24</v>
      </c>
      <c r="G3" s="37"/>
      <c r="H3" s="37"/>
      <c r="I3" s="37"/>
      <c r="J3" s="37"/>
      <c r="K3" s="38"/>
      <c r="L3" s="5"/>
      <c r="M3" s="5"/>
      <c r="N3" s="5"/>
      <c r="O3" s="5"/>
      <c r="P3" s="5"/>
      <c r="Q3" s="5"/>
    </row>
    <row r="4" spans="1:17" s="6" customFormat="1" ht="12.75" customHeight="1">
      <c r="A4" s="42"/>
      <c r="B4" s="43"/>
      <c r="C4" s="43"/>
      <c r="D4" s="44"/>
      <c r="E4" s="49"/>
      <c r="F4" s="48" t="s">
        <v>29</v>
      </c>
      <c r="G4" s="36" t="s">
        <v>1</v>
      </c>
      <c r="H4" s="37"/>
      <c r="I4" s="37"/>
      <c r="J4" s="37"/>
      <c r="K4" s="38"/>
      <c r="L4" s="5"/>
      <c r="M4" s="5"/>
      <c r="N4" s="5"/>
      <c r="O4" s="5"/>
      <c r="P4" s="5"/>
      <c r="Q4" s="5"/>
    </row>
    <row r="5" spans="1:17" s="8" customFormat="1" ht="37.5" customHeight="1">
      <c r="A5" s="45"/>
      <c r="B5" s="46"/>
      <c r="C5" s="46"/>
      <c r="D5" s="47"/>
      <c r="E5" s="50"/>
      <c r="F5" s="51"/>
      <c r="G5" s="7" t="s">
        <v>17</v>
      </c>
      <c r="H5" s="7" t="s">
        <v>11</v>
      </c>
      <c r="I5" s="7" t="s">
        <v>12</v>
      </c>
      <c r="J5" s="7" t="s">
        <v>13</v>
      </c>
      <c r="K5" s="7" t="s">
        <v>14</v>
      </c>
      <c r="L5" s="9"/>
      <c r="M5" s="9"/>
      <c r="N5" s="9"/>
      <c r="O5" s="9"/>
      <c r="P5" s="9"/>
      <c r="Q5" s="9"/>
    </row>
    <row r="6" spans="1:13" s="6" customFormat="1" ht="12" customHeight="1">
      <c r="A6" s="28" t="s">
        <v>6</v>
      </c>
      <c r="B6" s="29"/>
      <c r="C6" s="29"/>
      <c r="D6" s="29"/>
      <c r="E6" s="10">
        <f aca="true" t="shared" si="0" ref="E6:K6">E7+E12</f>
        <v>85985</v>
      </c>
      <c r="F6" s="10">
        <f t="shared" si="0"/>
        <v>50251</v>
      </c>
      <c r="G6" s="10">
        <f t="shared" si="0"/>
        <v>45288</v>
      </c>
      <c r="H6" s="10">
        <f t="shared" si="0"/>
        <v>17303</v>
      </c>
      <c r="I6" s="10">
        <f t="shared" si="0"/>
        <v>19884</v>
      </c>
      <c r="J6" s="10">
        <f t="shared" si="0"/>
        <v>1080</v>
      </c>
      <c r="K6" s="10">
        <f t="shared" si="0"/>
        <v>7021</v>
      </c>
      <c r="L6" s="5"/>
      <c r="M6" s="5"/>
    </row>
    <row r="7" spans="1:13" s="6" customFormat="1" ht="12" customHeight="1">
      <c r="A7" s="24"/>
      <c r="B7" s="30" t="s">
        <v>19</v>
      </c>
      <c r="C7" s="31"/>
      <c r="D7" s="32"/>
      <c r="E7" s="10">
        <f aca="true" t="shared" si="1" ref="E7:K7">SUM(E8:E11)</f>
        <v>84277</v>
      </c>
      <c r="F7" s="10">
        <f t="shared" si="1"/>
        <v>49453</v>
      </c>
      <c r="G7" s="10">
        <f t="shared" si="1"/>
        <v>44514</v>
      </c>
      <c r="H7" s="10">
        <f t="shared" si="1"/>
        <v>17066</v>
      </c>
      <c r="I7" s="10">
        <f t="shared" si="1"/>
        <v>19557</v>
      </c>
      <c r="J7" s="10">
        <f t="shared" si="1"/>
        <v>1058</v>
      </c>
      <c r="K7" s="10">
        <f t="shared" si="1"/>
        <v>6833</v>
      </c>
      <c r="L7" s="5"/>
      <c r="M7" s="5"/>
    </row>
    <row r="8" spans="1:13" s="6" customFormat="1" ht="12" customHeight="1">
      <c r="A8" s="24"/>
      <c r="B8" s="26"/>
      <c r="C8" s="33" t="s">
        <v>2</v>
      </c>
      <c r="D8" s="32"/>
      <c r="E8" s="10">
        <f>F8+I44+J44+K44</f>
        <v>49643</v>
      </c>
      <c r="F8" s="10">
        <f>G8+E26</f>
        <v>37594</v>
      </c>
      <c r="G8" s="11">
        <f>SUM(H8:K8)</f>
        <v>33146</v>
      </c>
      <c r="H8" s="12">
        <v>13038</v>
      </c>
      <c r="I8" s="13">
        <v>15122</v>
      </c>
      <c r="J8" s="12">
        <v>802</v>
      </c>
      <c r="K8" s="12">
        <v>4184</v>
      </c>
      <c r="L8" s="5"/>
      <c r="M8" s="5"/>
    </row>
    <row r="9" spans="1:13" s="6" customFormat="1" ht="12" customHeight="1">
      <c r="A9" s="24"/>
      <c r="B9" s="26"/>
      <c r="C9" s="34" t="s">
        <v>9</v>
      </c>
      <c r="D9" s="35"/>
      <c r="E9" s="10">
        <f>F9+I45+J45+K45</f>
        <v>4044</v>
      </c>
      <c r="F9" s="10">
        <f>G9+E27</f>
        <v>2316</v>
      </c>
      <c r="G9" s="11">
        <f>SUM(H9:K9)</f>
        <v>2215</v>
      </c>
      <c r="H9" s="12">
        <v>614</v>
      </c>
      <c r="I9" s="13">
        <v>620</v>
      </c>
      <c r="J9" s="12">
        <v>69</v>
      </c>
      <c r="K9" s="12">
        <v>912</v>
      </c>
      <c r="L9" s="5"/>
      <c r="M9" s="5"/>
    </row>
    <row r="10" spans="1:13" s="6" customFormat="1" ht="12" customHeight="1">
      <c r="A10" s="24"/>
      <c r="B10" s="26"/>
      <c r="C10" s="33" t="s">
        <v>3</v>
      </c>
      <c r="D10" s="32"/>
      <c r="E10" s="10">
        <f>F10+I46+J46+K46</f>
        <v>27809</v>
      </c>
      <c r="F10" s="10">
        <f>G10+E28</f>
        <v>8676</v>
      </c>
      <c r="G10" s="11">
        <f>SUM(H10:K10)</f>
        <v>8304</v>
      </c>
      <c r="H10" s="12">
        <v>3077</v>
      </c>
      <c r="I10" s="13">
        <v>3359</v>
      </c>
      <c r="J10" s="12">
        <v>177</v>
      </c>
      <c r="K10" s="12">
        <v>1691</v>
      </c>
      <c r="L10" s="5"/>
      <c r="M10" s="5"/>
    </row>
    <row r="11" spans="1:13" s="6" customFormat="1" ht="12" customHeight="1">
      <c r="A11" s="24"/>
      <c r="B11" s="27"/>
      <c r="C11" s="33" t="s">
        <v>4</v>
      </c>
      <c r="D11" s="32"/>
      <c r="E11" s="10">
        <f>F11+I47+J47+K47</f>
        <v>2781</v>
      </c>
      <c r="F11" s="10">
        <f>G11+E29</f>
        <v>867</v>
      </c>
      <c r="G11" s="11">
        <f>SUM(H11:K11)</f>
        <v>849</v>
      </c>
      <c r="H11" s="12">
        <v>337</v>
      </c>
      <c r="I11" s="13">
        <v>456</v>
      </c>
      <c r="J11" s="12">
        <v>10</v>
      </c>
      <c r="K11" s="12">
        <v>46</v>
      </c>
      <c r="L11" s="5"/>
      <c r="M11" s="5"/>
    </row>
    <row r="12" spans="1:13" s="6" customFormat="1" ht="12" customHeight="1">
      <c r="A12" s="25"/>
      <c r="B12" s="33" t="s">
        <v>20</v>
      </c>
      <c r="C12" s="31"/>
      <c r="D12" s="32"/>
      <c r="E12" s="10">
        <f>F12+I48+J48+K48</f>
        <v>1708</v>
      </c>
      <c r="F12" s="10">
        <f>G12+E30</f>
        <v>798</v>
      </c>
      <c r="G12" s="11">
        <f>SUM(H12:K12)</f>
        <v>774</v>
      </c>
      <c r="H12" s="12">
        <v>237</v>
      </c>
      <c r="I12" s="13">
        <v>327</v>
      </c>
      <c r="J12" s="12">
        <v>22</v>
      </c>
      <c r="K12" s="12">
        <v>188</v>
      </c>
      <c r="L12" s="5"/>
      <c r="M12" s="5"/>
    </row>
    <row r="13" spans="1:13" s="6" customFormat="1" ht="12" customHeight="1">
      <c r="A13" s="30" t="s">
        <v>0</v>
      </c>
      <c r="B13" s="31"/>
      <c r="C13" s="31"/>
      <c r="D13" s="32"/>
      <c r="E13" s="10">
        <f aca="true" t="shared" si="2" ref="E13:K13">E14+E19</f>
        <v>181675</v>
      </c>
      <c r="F13" s="10">
        <f t="shared" si="2"/>
        <v>144467</v>
      </c>
      <c r="G13" s="10">
        <f t="shared" si="2"/>
        <v>125019</v>
      </c>
      <c r="H13" s="10">
        <f t="shared" si="2"/>
        <v>34606</v>
      </c>
      <c r="I13" s="10">
        <f t="shared" si="2"/>
        <v>71797</v>
      </c>
      <c r="J13" s="10">
        <f t="shared" si="2"/>
        <v>2416</v>
      </c>
      <c r="K13" s="10">
        <f t="shared" si="2"/>
        <v>16200</v>
      </c>
      <c r="L13" s="5"/>
      <c r="M13" s="5"/>
    </row>
    <row r="14" spans="1:13" s="6" customFormat="1" ht="12" customHeight="1">
      <c r="A14" s="24"/>
      <c r="B14" s="30" t="s">
        <v>19</v>
      </c>
      <c r="C14" s="31"/>
      <c r="D14" s="32"/>
      <c r="E14" s="10">
        <f aca="true" t="shared" si="3" ref="E14:K14">SUM(E15:E18)</f>
        <v>178442</v>
      </c>
      <c r="F14" s="10">
        <f t="shared" si="3"/>
        <v>142158</v>
      </c>
      <c r="G14" s="10">
        <f t="shared" si="3"/>
        <v>122793</v>
      </c>
      <c r="H14" s="10">
        <f t="shared" si="3"/>
        <v>34132</v>
      </c>
      <c r="I14" s="10">
        <f t="shared" si="3"/>
        <v>70588</v>
      </c>
      <c r="J14" s="10">
        <f t="shared" si="3"/>
        <v>2360</v>
      </c>
      <c r="K14" s="10">
        <f t="shared" si="3"/>
        <v>15713</v>
      </c>
      <c r="L14" s="5"/>
      <c r="M14" s="5"/>
    </row>
    <row r="15" spans="1:13" s="6" customFormat="1" ht="12" customHeight="1">
      <c r="A15" s="24"/>
      <c r="B15" s="26"/>
      <c r="C15" s="33" t="s">
        <v>5</v>
      </c>
      <c r="D15" s="32"/>
      <c r="E15" s="10">
        <f>F15+I51+J51+K51</f>
        <v>122515</v>
      </c>
      <c r="F15" s="10">
        <f>G15+E33</f>
        <v>109899</v>
      </c>
      <c r="G15" s="11">
        <f>SUM(H15:K15)</f>
        <v>92075</v>
      </c>
      <c r="H15" s="12">
        <v>26076</v>
      </c>
      <c r="I15" s="13">
        <v>54817</v>
      </c>
      <c r="J15" s="12">
        <v>1786</v>
      </c>
      <c r="K15" s="12">
        <v>9396</v>
      </c>
      <c r="L15" s="5"/>
      <c r="M15" s="5"/>
    </row>
    <row r="16" spans="1:13" s="6" customFormat="1" ht="12" customHeight="1">
      <c r="A16" s="24"/>
      <c r="B16" s="26"/>
      <c r="C16" s="34" t="s">
        <v>9</v>
      </c>
      <c r="D16" s="35"/>
      <c r="E16" s="10">
        <f>F16+I52+J52+K52</f>
        <v>7899</v>
      </c>
      <c r="F16" s="10">
        <f>G16+E34</f>
        <v>6140</v>
      </c>
      <c r="G16" s="11">
        <f>SUM(H16:K16)</f>
        <v>5807</v>
      </c>
      <c r="H16" s="12">
        <v>1228</v>
      </c>
      <c r="I16" s="13">
        <v>2257</v>
      </c>
      <c r="J16" s="12">
        <v>160</v>
      </c>
      <c r="K16" s="12">
        <v>2162</v>
      </c>
      <c r="L16" s="5"/>
      <c r="M16" s="5"/>
    </row>
    <row r="17" spans="1:13" s="6" customFormat="1" ht="12" customHeight="1">
      <c r="A17" s="24"/>
      <c r="B17" s="26"/>
      <c r="C17" s="33" t="s">
        <v>3</v>
      </c>
      <c r="D17" s="32"/>
      <c r="E17" s="10">
        <f>F17+I53+J53+K53</f>
        <v>43573</v>
      </c>
      <c r="F17" s="10">
        <f>G17+E35</f>
        <v>23600</v>
      </c>
      <c r="G17" s="11">
        <f>SUM(H17:K17)</f>
        <v>22456</v>
      </c>
      <c r="H17" s="12">
        <v>6154</v>
      </c>
      <c r="I17" s="13">
        <v>11868</v>
      </c>
      <c r="J17" s="12">
        <v>390</v>
      </c>
      <c r="K17" s="12">
        <v>4044</v>
      </c>
      <c r="L17" s="5"/>
      <c r="M17" s="5"/>
    </row>
    <row r="18" spans="1:13" s="6" customFormat="1" ht="12" customHeight="1">
      <c r="A18" s="24"/>
      <c r="B18" s="27"/>
      <c r="C18" s="33" t="s">
        <v>4</v>
      </c>
      <c r="D18" s="32"/>
      <c r="E18" s="10">
        <f>F18+I54+J54+K54</f>
        <v>4455</v>
      </c>
      <c r="F18" s="10">
        <f>G18+E36</f>
        <v>2519</v>
      </c>
      <c r="G18" s="11">
        <f>SUM(H18:K18)</f>
        <v>2455</v>
      </c>
      <c r="H18" s="12">
        <v>674</v>
      </c>
      <c r="I18" s="13">
        <v>1646</v>
      </c>
      <c r="J18" s="12">
        <v>24</v>
      </c>
      <c r="K18" s="12">
        <v>111</v>
      </c>
      <c r="L18" s="5"/>
      <c r="M18" s="5"/>
    </row>
    <row r="19" spans="1:13" s="6" customFormat="1" ht="12" customHeight="1">
      <c r="A19" s="25"/>
      <c r="B19" s="33" t="s">
        <v>20</v>
      </c>
      <c r="C19" s="31"/>
      <c r="D19" s="32"/>
      <c r="E19" s="10">
        <f>F19+I55+J55+K55</f>
        <v>3233</v>
      </c>
      <c r="F19" s="10">
        <f>G19+E37</f>
        <v>2309</v>
      </c>
      <c r="G19" s="11">
        <f>SUM(H19:K19)</f>
        <v>2226</v>
      </c>
      <c r="H19" s="12">
        <v>474</v>
      </c>
      <c r="I19" s="13">
        <v>1209</v>
      </c>
      <c r="J19" s="12">
        <v>56</v>
      </c>
      <c r="K19" s="12">
        <v>487</v>
      </c>
      <c r="L19" s="5"/>
      <c r="M19" s="5"/>
    </row>
    <row r="20" spans="1:11" ht="8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39" t="s">
        <v>15</v>
      </c>
      <c r="B21" s="40"/>
      <c r="C21" s="40"/>
      <c r="D21" s="41"/>
      <c r="E21" s="36" t="s">
        <v>25</v>
      </c>
      <c r="F21" s="37"/>
      <c r="G21" s="37"/>
      <c r="H21" s="37"/>
      <c r="I21" s="37"/>
      <c r="J21" s="37"/>
      <c r="K21" s="38"/>
    </row>
    <row r="22" spans="1:11" ht="12.75" customHeight="1">
      <c r="A22" s="42"/>
      <c r="B22" s="43"/>
      <c r="C22" s="43"/>
      <c r="D22" s="44"/>
      <c r="E22" s="36" t="s">
        <v>16</v>
      </c>
      <c r="F22" s="37"/>
      <c r="G22" s="37"/>
      <c r="H22" s="37"/>
      <c r="I22" s="37"/>
      <c r="J22" s="37"/>
      <c r="K22" s="38"/>
    </row>
    <row r="23" spans="1:11" ht="58.5" customHeight="1">
      <c r="A23" s="45"/>
      <c r="B23" s="46"/>
      <c r="C23" s="46"/>
      <c r="D23" s="47"/>
      <c r="E23" s="14" t="s">
        <v>17</v>
      </c>
      <c r="F23" s="15" t="s">
        <v>22</v>
      </c>
      <c r="G23" s="16" t="s">
        <v>23</v>
      </c>
      <c r="H23" s="17" t="s">
        <v>30</v>
      </c>
      <c r="I23" s="17" t="s">
        <v>31</v>
      </c>
      <c r="J23" s="17" t="s">
        <v>10</v>
      </c>
      <c r="K23" s="17" t="s">
        <v>32</v>
      </c>
    </row>
    <row r="24" spans="1:11" ht="12" customHeight="1">
      <c r="A24" s="28" t="s">
        <v>6</v>
      </c>
      <c r="B24" s="29"/>
      <c r="C24" s="29"/>
      <c r="D24" s="29"/>
      <c r="E24" s="18">
        <f>E25+E30</f>
        <v>4963</v>
      </c>
      <c r="F24" s="18">
        <f aca="true" t="shared" si="4" ref="F24:K24">F25+F30</f>
        <v>165</v>
      </c>
      <c r="G24" s="18">
        <f t="shared" si="4"/>
        <v>881</v>
      </c>
      <c r="H24" s="18">
        <f t="shared" si="4"/>
        <v>424</v>
      </c>
      <c r="I24" s="18">
        <f t="shared" si="4"/>
        <v>1359</v>
      </c>
      <c r="J24" s="18">
        <f t="shared" si="4"/>
        <v>140</v>
      </c>
      <c r="K24" s="18">
        <f t="shared" si="4"/>
        <v>454</v>
      </c>
    </row>
    <row r="25" spans="1:11" ht="12" customHeight="1">
      <c r="A25" s="24"/>
      <c r="B25" s="28" t="s">
        <v>19</v>
      </c>
      <c r="C25" s="29"/>
      <c r="D25" s="29"/>
      <c r="E25" s="18">
        <f>SUM(E26:E29)</f>
        <v>4939</v>
      </c>
      <c r="F25" s="18">
        <f aca="true" t="shared" si="5" ref="F25:K25">SUM(F26:F29)</f>
        <v>165</v>
      </c>
      <c r="G25" s="18">
        <f t="shared" si="5"/>
        <v>880</v>
      </c>
      <c r="H25" s="18">
        <f t="shared" si="5"/>
        <v>422</v>
      </c>
      <c r="I25" s="18">
        <f t="shared" si="5"/>
        <v>1356</v>
      </c>
      <c r="J25" s="18">
        <f t="shared" si="5"/>
        <v>139</v>
      </c>
      <c r="K25" s="18">
        <f t="shared" si="5"/>
        <v>452</v>
      </c>
    </row>
    <row r="26" spans="1:11" ht="12" customHeight="1">
      <c r="A26" s="24"/>
      <c r="B26" s="26"/>
      <c r="C26" s="29" t="s">
        <v>2</v>
      </c>
      <c r="D26" s="29"/>
      <c r="E26" s="18">
        <f>SUM(F26:K26,E44:H44)</f>
        <v>4448</v>
      </c>
      <c r="F26" s="19">
        <v>160</v>
      </c>
      <c r="G26" s="19">
        <v>849</v>
      </c>
      <c r="H26" s="19">
        <v>415</v>
      </c>
      <c r="I26" s="20">
        <v>1309</v>
      </c>
      <c r="J26" s="20">
        <v>120</v>
      </c>
      <c r="K26" s="20">
        <v>422</v>
      </c>
    </row>
    <row r="27" spans="1:11" ht="12" customHeight="1">
      <c r="A27" s="24"/>
      <c r="B27" s="26"/>
      <c r="C27" s="34" t="s">
        <v>9</v>
      </c>
      <c r="D27" s="35"/>
      <c r="E27" s="18">
        <f>SUM(F27:K27,E45:H45)</f>
        <v>101</v>
      </c>
      <c r="F27" s="19">
        <v>0</v>
      </c>
      <c r="G27" s="19">
        <v>3</v>
      </c>
      <c r="H27" s="19">
        <v>0</v>
      </c>
      <c r="I27" s="20">
        <v>6</v>
      </c>
      <c r="J27" s="20">
        <v>3</v>
      </c>
      <c r="K27" s="20">
        <v>4</v>
      </c>
    </row>
    <row r="28" spans="1:11" ht="12" customHeight="1">
      <c r="A28" s="24"/>
      <c r="B28" s="26"/>
      <c r="C28" s="29" t="s">
        <v>3</v>
      </c>
      <c r="D28" s="29"/>
      <c r="E28" s="18">
        <f>SUM(F28:K28,E46:H46)</f>
        <v>372</v>
      </c>
      <c r="F28" s="19">
        <v>5</v>
      </c>
      <c r="G28" s="19">
        <v>23</v>
      </c>
      <c r="H28" s="19">
        <v>7</v>
      </c>
      <c r="I28" s="20">
        <v>37</v>
      </c>
      <c r="J28" s="20">
        <v>16</v>
      </c>
      <c r="K28" s="20">
        <v>25</v>
      </c>
    </row>
    <row r="29" spans="1:11" ht="12" customHeight="1">
      <c r="A29" s="24"/>
      <c r="B29" s="27"/>
      <c r="C29" s="29" t="s">
        <v>4</v>
      </c>
      <c r="D29" s="29"/>
      <c r="E29" s="18">
        <f>SUM(F29:K29,E47:H47)</f>
        <v>18</v>
      </c>
      <c r="F29" s="19">
        <v>0</v>
      </c>
      <c r="G29" s="19">
        <v>5</v>
      </c>
      <c r="H29" s="19">
        <v>0</v>
      </c>
      <c r="I29" s="20">
        <v>4</v>
      </c>
      <c r="J29" s="20">
        <v>0</v>
      </c>
      <c r="K29" s="20">
        <v>1</v>
      </c>
    </row>
    <row r="30" spans="1:11" ht="12" customHeight="1">
      <c r="A30" s="25"/>
      <c r="B30" s="29" t="s">
        <v>20</v>
      </c>
      <c r="C30" s="29"/>
      <c r="D30" s="29"/>
      <c r="E30" s="18">
        <f>SUM(F30:K30,E48:H48)</f>
        <v>24</v>
      </c>
      <c r="F30" s="19">
        <v>0</v>
      </c>
      <c r="G30" s="19">
        <v>1</v>
      </c>
      <c r="H30" s="19">
        <v>2</v>
      </c>
      <c r="I30" s="20">
        <v>3</v>
      </c>
      <c r="J30" s="20">
        <v>1</v>
      </c>
      <c r="K30" s="20">
        <v>2</v>
      </c>
    </row>
    <row r="31" spans="1:11" ht="12" customHeight="1">
      <c r="A31" s="30" t="s">
        <v>0</v>
      </c>
      <c r="B31" s="31"/>
      <c r="C31" s="31"/>
      <c r="D31" s="32"/>
      <c r="E31" s="18">
        <f>E32+E37</f>
        <v>19448</v>
      </c>
      <c r="F31" s="18">
        <f aca="true" t="shared" si="6" ref="F31:K31">F32+F37</f>
        <v>660</v>
      </c>
      <c r="G31" s="18">
        <f t="shared" si="6"/>
        <v>2643</v>
      </c>
      <c r="H31" s="18">
        <f t="shared" si="6"/>
        <v>2479</v>
      </c>
      <c r="I31" s="18">
        <f t="shared" si="6"/>
        <v>6200</v>
      </c>
      <c r="J31" s="18">
        <f t="shared" si="6"/>
        <v>436</v>
      </c>
      <c r="K31" s="18">
        <f t="shared" si="6"/>
        <v>2057</v>
      </c>
    </row>
    <row r="32" spans="1:11" ht="12" customHeight="1">
      <c r="A32" s="24"/>
      <c r="B32" s="54" t="s">
        <v>19</v>
      </c>
      <c r="C32" s="29"/>
      <c r="D32" s="29"/>
      <c r="E32" s="18">
        <f>SUM(E33:E36)</f>
        <v>19365</v>
      </c>
      <c r="F32" s="18">
        <f aca="true" t="shared" si="7" ref="F32:K32">SUM(F33:F36)</f>
        <v>660</v>
      </c>
      <c r="G32" s="18">
        <f t="shared" si="7"/>
        <v>2640</v>
      </c>
      <c r="H32" s="18">
        <f t="shared" si="7"/>
        <v>2468</v>
      </c>
      <c r="I32" s="18">
        <f t="shared" si="7"/>
        <v>6188</v>
      </c>
      <c r="J32" s="18">
        <f t="shared" si="7"/>
        <v>433</v>
      </c>
      <c r="K32" s="18">
        <f t="shared" si="7"/>
        <v>2048</v>
      </c>
    </row>
    <row r="33" spans="1:11" ht="12" customHeight="1">
      <c r="A33" s="24"/>
      <c r="B33" s="26"/>
      <c r="C33" s="29" t="s">
        <v>5</v>
      </c>
      <c r="D33" s="29"/>
      <c r="E33" s="18">
        <f>SUM(F33:K33,E51:H51)</f>
        <v>17824</v>
      </c>
      <c r="F33" s="19">
        <v>640</v>
      </c>
      <c r="G33" s="19">
        <v>2547</v>
      </c>
      <c r="H33" s="19">
        <v>2428</v>
      </c>
      <c r="I33" s="20">
        <v>5969</v>
      </c>
      <c r="J33" s="20">
        <v>375</v>
      </c>
      <c r="K33" s="20">
        <v>1913</v>
      </c>
    </row>
    <row r="34" spans="1:11" ht="12" customHeight="1">
      <c r="A34" s="24"/>
      <c r="B34" s="26"/>
      <c r="C34" s="34" t="s">
        <v>9</v>
      </c>
      <c r="D34" s="35"/>
      <c r="E34" s="18">
        <f>SUM(F34:K34,E52:H52)</f>
        <v>333</v>
      </c>
      <c r="F34" s="19">
        <v>0</v>
      </c>
      <c r="G34" s="19">
        <v>9</v>
      </c>
      <c r="H34" s="19">
        <v>0</v>
      </c>
      <c r="I34" s="20">
        <v>29</v>
      </c>
      <c r="J34" s="20">
        <v>9</v>
      </c>
      <c r="K34" s="20">
        <v>17</v>
      </c>
    </row>
    <row r="35" spans="1:11" ht="12" customHeight="1">
      <c r="A35" s="24"/>
      <c r="B35" s="26"/>
      <c r="C35" s="29" t="s">
        <v>3</v>
      </c>
      <c r="D35" s="29"/>
      <c r="E35" s="18">
        <f>SUM(F35:K35,E53:H53)</f>
        <v>1144</v>
      </c>
      <c r="F35" s="19">
        <v>20</v>
      </c>
      <c r="G35" s="19">
        <v>69</v>
      </c>
      <c r="H35" s="19">
        <v>40</v>
      </c>
      <c r="I35" s="20">
        <v>169</v>
      </c>
      <c r="J35" s="20">
        <v>49</v>
      </c>
      <c r="K35" s="20">
        <v>114</v>
      </c>
    </row>
    <row r="36" spans="1:11" ht="12" customHeight="1">
      <c r="A36" s="24"/>
      <c r="B36" s="27"/>
      <c r="C36" s="29" t="s">
        <v>4</v>
      </c>
      <c r="D36" s="29"/>
      <c r="E36" s="18">
        <f>SUM(F36:K36,E54:H54)</f>
        <v>64</v>
      </c>
      <c r="F36" s="19">
        <v>0</v>
      </c>
      <c r="G36" s="19">
        <v>15</v>
      </c>
      <c r="H36" s="19">
        <v>0</v>
      </c>
      <c r="I36" s="20">
        <v>21</v>
      </c>
      <c r="J36" s="20">
        <v>0</v>
      </c>
      <c r="K36" s="20">
        <v>4</v>
      </c>
    </row>
    <row r="37" spans="1:11" ht="12" customHeight="1">
      <c r="A37" s="25"/>
      <c r="B37" s="31" t="s">
        <v>20</v>
      </c>
      <c r="C37" s="31"/>
      <c r="D37" s="32"/>
      <c r="E37" s="18">
        <f>SUM(F37:K37,E55:H55)</f>
        <v>83</v>
      </c>
      <c r="F37" s="19">
        <v>0</v>
      </c>
      <c r="G37" s="19">
        <v>3</v>
      </c>
      <c r="H37" s="19">
        <v>11</v>
      </c>
      <c r="I37" s="20">
        <v>12</v>
      </c>
      <c r="J37" s="20">
        <v>3</v>
      </c>
      <c r="K37" s="20">
        <v>9</v>
      </c>
    </row>
    <row r="38" spans="1:11" ht="8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39" t="s">
        <v>15</v>
      </c>
      <c r="B39" s="40"/>
      <c r="C39" s="40"/>
      <c r="D39" s="41"/>
      <c r="E39" s="36" t="s">
        <v>25</v>
      </c>
      <c r="F39" s="37"/>
      <c r="G39" s="37"/>
      <c r="H39" s="38"/>
      <c r="I39" s="48" t="s">
        <v>33</v>
      </c>
      <c r="J39" s="48" t="s">
        <v>34</v>
      </c>
      <c r="K39" s="48" t="s">
        <v>35</v>
      </c>
    </row>
    <row r="40" spans="1:11" ht="12.75" customHeight="1">
      <c r="A40" s="42"/>
      <c r="B40" s="43"/>
      <c r="C40" s="43"/>
      <c r="D40" s="44"/>
      <c r="E40" s="36" t="s">
        <v>21</v>
      </c>
      <c r="F40" s="37"/>
      <c r="G40" s="37"/>
      <c r="H40" s="38"/>
      <c r="I40" s="52"/>
      <c r="J40" s="52"/>
      <c r="K40" s="52"/>
    </row>
    <row r="41" spans="1:11" ht="58.5" customHeight="1">
      <c r="A41" s="45"/>
      <c r="B41" s="46"/>
      <c r="C41" s="46"/>
      <c r="D41" s="47"/>
      <c r="E41" s="17" t="s">
        <v>36</v>
      </c>
      <c r="F41" s="17" t="s">
        <v>37</v>
      </c>
      <c r="G41" s="17" t="s">
        <v>7</v>
      </c>
      <c r="H41" s="17" t="s">
        <v>8</v>
      </c>
      <c r="I41" s="53"/>
      <c r="J41" s="53"/>
      <c r="K41" s="53"/>
    </row>
    <row r="42" spans="1:11" ht="12" customHeight="1">
      <c r="A42" s="28" t="s">
        <v>6</v>
      </c>
      <c r="B42" s="29"/>
      <c r="C42" s="29"/>
      <c r="D42" s="29"/>
      <c r="E42" s="18">
        <f>E43+E48</f>
        <v>58</v>
      </c>
      <c r="F42" s="18">
        <f aca="true" t="shared" si="8" ref="F42:K42">F43+F48</f>
        <v>149</v>
      </c>
      <c r="G42" s="18">
        <f t="shared" si="8"/>
        <v>513</v>
      </c>
      <c r="H42" s="18">
        <f t="shared" si="8"/>
        <v>820</v>
      </c>
      <c r="I42" s="18">
        <f t="shared" si="8"/>
        <v>689</v>
      </c>
      <c r="J42" s="18">
        <f t="shared" si="8"/>
        <v>34719</v>
      </c>
      <c r="K42" s="18">
        <f t="shared" si="8"/>
        <v>326</v>
      </c>
    </row>
    <row r="43" spans="1:11" ht="12" customHeight="1">
      <c r="A43" s="24"/>
      <c r="B43" s="28" t="s">
        <v>19</v>
      </c>
      <c r="C43" s="29"/>
      <c r="D43" s="29"/>
      <c r="E43" s="18">
        <f>SUM(E44:E47)</f>
        <v>58</v>
      </c>
      <c r="F43" s="18">
        <f aca="true" t="shared" si="9" ref="F43:K43">SUM(F44:F47)</f>
        <v>148</v>
      </c>
      <c r="G43" s="18">
        <f t="shared" si="9"/>
        <v>509</v>
      </c>
      <c r="H43" s="18">
        <f t="shared" si="9"/>
        <v>810</v>
      </c>
      <c r="I43" s="18">
        <f t="shared" si="9"/>
        <v>681</v>
      </c>
      <c r="J43" s="18">
        <f t="shared" si="9"/>
        <v>33820</v>
      </c>
      <c r="K43" s="18">
        <f t="shared" si="9"/>
        <v>323</v>
      </c>
    </row>
    <row r="44" spans="1:11" ht="12" customHeight="1">
      <c r="A44" s="24"/>
      <c r="B44" s="24"/>
      <c r="C44" s="29" t="s">
        <v>2</v>
      </c>
      <c r="D44" s="29"/>
      <c r="E44" s="20">
        <v>54</v>
      </c>
      <c r="F44" s="20">
        <v>143</v>
      </c>
      <c r="G44" s="21">
        <v>340</v>
      </c>
      <c r="H44" s="22">
        <v>636</v>
      </c>
      <c r="I44" s="22">
        <v>202</v>
      </c>
      <c r="J44" s="22">
        <v>11732</v>
      </c>
      <c r="K44" s="22">
        <v>115</v>
      </c>
    </row>
    <row r="45" spans="1:11" ht="12" customHeight="1">
      <c r="A45" s="24"/>
      <c r="B45" s="24"/>
      <c r="C45" s="34" t="s">
        <v>9</v>
      </c>
      <c r="D45" s="35"/>
      <c r="E45" s="20">
        <v>1</v>
      </c>
      <c r="F45" s="20">
        <v>0</v>
      </c>
      <c r="G45" s="21">
        <v>17</v>
      </c>
      <c r="H45" s="22">
        <v>67</v>
      </c>
      <c r="I45" s="22">
        <v>10</v>
      </c>
      <c r="J45" s="22">
        <v>1704</v>
      </c>
      <c r="K45" s="22">
        <v>14</v>
      </c>
    </row>
    <row r="46" spans="1:11" ht="12" customHeight="1">
      <c r="A46" s="24"/>
      <c r="B46" s="24"/>
      <c r="C46" s="29" t="s">
        <v>3</v>
      </c>
      <c r="D46" s="29"/>
      <c r="E46" s="20">
        <v>3</v>
      </c>
      <c r="F46" s="20">
        <v>4</v>
      </c>
      <c r="G46" s="21">
        <v>148</v>
      </c>
      <c r="H46" s="22">
        <v>104</v>
      </c>
      <c r="I46" s="22">
        <v>457</v>
      </c>
      <c r="J46" s="22">
        <v>18486</v>
      </c>
      <c r="K46" s="22">
        <v>190</v>
      </c>
    </row>
    <row r="47" spans="1:11" ht="12" customHeight="1">
      <c r="A47" s="24"/>
      <c r="B47" s="25"/>
      <c r="C47" s="29" t="s">
        <v>4</v>
      </c>
      <c r="D47" s="29"/>
      <c r="E47" s="20">
        <v>0</v>
      </c>
      <c r="F47" s="20">
        <v>1</v>
      </c>
      <c r="G47" s="21">
        <v>4</v>
      </c>
      <c r="H47" s="22">
        <v>3</v>
      </c>
      <c r="I47" s="22">
        <v>12</v>
      </c>
      <c r="J47" s="22">
        <v>1898</v>
      </c>
      <c r="K47" s="22">
        <v>4</v>
      </c>
    </row>
    <row r="48" spans="1:11" ht="12" customHeight="1">
      <c r="A48" s="25"/>
      <c r="B48" s="29" t="s">
        <v>20</v>
      </c>
      <c r="C48" s="29"/>
      <c r="D48" s="29"/>
      <c r="E48" s="20">
        <v>0</v>
      </c>
      <c r="F48" s="20">
        <v>1</v>
      </c>
      <c r="G48" s="21">
        <v>4</v>
      </c>
      <c r="H48" s="22">
        <v>10</v>
      </c>
      <c r="I48" s="22">
        <v>8</v>
      </c>
      <c r="J48" s="22">
        <v>899</v>
      </c>
      <c r="K48" s="22">
        <v>3</v>
      </c>
    </row>
    <row r="49" spans="1:11" ht="12" customHeight="1">
      <c r="A49" s="30" t="s">
        <v>0</v>
      </c>
      <c r="B49" s="31"/>
      <c r="C49" s="31"/>
      <c r="D49" s="32"/>
      <c r="E49" s="18">
        <f>E50+E55</f>
        <v>282</v>
      </c>
      <c r="F49" s="18">
        <f aca="true" t="shared" si="10" ref="F49:K49">F50+F55</f>
        <v>966</v>
      </c>
      <c r="G49" s="18">
        <f t="shared" si="10"/>
        <v>1058</v>
      </c>
      <c r="H49" s="18">
        <f t="shared" si="10"/>
        <v>2667</v>
      </c>
      <c r="I49" s="18">
        <f t="shared" si="10"/>
        <v>1587</v>
      </c>
      <c r="J49" s="18">
        <f t="shared" si="10"/>
        <v>34719</v>
      </c>
      <c r="K49" s="18">
        <f t="shared" si="10"/>
        <v>902</v>
      </c>
    </row>
    <row r="50" spans="1:11" ht="12" customHeight="1">
      <c r="A50" s="24"/>
      <c r="B50" s="28" t="s">
        <v>19</v>
      </c>
      <c r="C50" s="29"/>
      <c r="D50" s="29"/>
      <c r="E50" s="18">
        <f>SUM(E51:E54)</f>
        <v>282</v>
      </c>
      <c r="F50" s="18">
        <f aca="true" t="shared" si="11" ref="F50:K50">SUM(F51:F54)</f>
        <v>960</v>
      </c>
      <c r="G50" s="18">
        <f t="shared" si="11"/>
        <v>1050</v>
      </c>
      <c r="H50" s="18">
        <f t="shared" si="11"/>
        <v>2636</v>
      </c>
      <c r="I50" s="18">
        <f t="shared" si="11"/>
        <v>1569</v>
      </c>
      <c r="J50" s="18">
        <f t="shared" si="11"/>
        <v>33820</v>
      </c>
      <c r="K50" s="18">
        <f t="shared" si="11"/>
        <v>895</v>
      </c>
    </row>
    <row r="51" spans="1:11" ht="12" customHeight="1">
      <c r="A51" s="24"/>
      <c r="B51" s="26"/>
      <c r="C51" s="29" t="s">
        <v>5</v>
      </c>
      <c r="D51" s="29"/>
      <c r="E51" s="20">
        <v>264</v>
      </c>
      <c r="F51" s="20">
        <v>927</v>
      </c>
      <c r="G51" s="21">
        <v>701</v>
      </c>
      <c r="H51" s="22">
        <v>2060</v>
      </c>
      <c r="I51" s="22">
        <v>540</v>
      </c>
      <c r="J51" s="22">
        <v>11732</v>
      </c>
      <c r="K51" s="22">
        <v>344</v>
      </c>
    </row>
    <row r="52" spans="1:11" ht="12" customHeight="1">
      <c r="A52" s="24"/>
      <c r="B52" s="26"/>
      <c r="C52" s="34" t="s">
        <v>9</v>
      </c>
      <c r="D52" s="35"/>
      <c r="E52" s="20">
        <v>4</v>
      </c>
      <c r="F52" s="20">
        <v>0</v>
      </c>
      <c r="G52" s="21">
        <v>34</v>
      </c>
      <c r="H52" s="22">
        <v>231</v>
      </c>
      <c r="I52" s="22">
        <v>22</v>
      </c>
      <c r="J52" s="22">
        <v>1704</v>
      </c>
      <c r="K52" s="22">
        <v>33</v>
      </c>
    </row>
    <row r="53" spans="1:11" ht="12" customHeight="1">
      <c r="A53" s="24"/>
      <c r="B53" s="26"/>
      <c r="C53" s="29" t="s">
        <v>3</v>
      </c>
      <c r="D53" s="29"/>
      <c r="E53" s="20">
        <v>14</v>
      </c>
      <c r="F53" s="20">
        <v>26</v>
      </c>
      <c r="G53" s="21">
        <v>306</v>
      </c>
      <c r="H53" s="22">
        <v>337</v>
      </c>
      <c r="I53" s="22">
        <v>978</v>
      </c>
      <c r="J53" s="22">
        <v>18486</v>
      </c>
      <c r="K53" s="22">
        <v>509</v>
      </c>
    </row>
    <row r="54" spans="1:11" ht="12" customHeight="1">
      <c r="A54" s="24"/>
      <c r="B54" s="27"/>
      <c r="C54" s="29" t="s">
        <v>4</v>
      </c>
      <c r="D54" s="29"/>
      <c r="E54" s="20">
        <v>0</v>
      </c>
      <c r="F54" s="20">
        <v>7</v>
      </c>
      <c r="G54" s="21">
        <v>9</v>
      </c>
      <c r="H54" s="22">
        <v>8</v>
      </c>
      <c r="I54" s="22">
        <v>29</v>
      </c>
      <c r="J54" s="22">
        <v>1898</v>
      </c>
      <c r="K54" s="22">
        <v>9</v>
      </c>
    </row>
    <row r="55" spans="1:11" ht="12" customHeight="1">
      <c r="A55" s="25"/>
      <c r="B55" s="29" t="s">
        <v>20</v>
      </c>
      <c r="C55" s="29"/>
      <c r="D55" s="29"/>
      <c r="E55" s="20">
        <v>0</v>
      </c>
      <c r="F55" s="20">
        <v>6</v>
      </c>
      <c r="G55" s="21">
        <v>8</v>
      </c>
      <c r="H55" s="22">
        <v>31</v>
      </c>
      <c r="I55" s="22">
        <v>18</v>
      </c>
      <c r="J55" s="22">
        <v>899</v>
      </c>
      <c r="K55" s="22">
        <v>7</v>
      </c>
    </row>
    <row r="56" spans="1:11" ht="15" customHeight="1">
      <c r="A56" s="23" t="s">
        <v>18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ht="15" customHeight="1"/>
    <row r="58" ht="15" customHeight="1"/>
    <row r="59" ht="15" customHeight="1"/>
    <row r="60" ht="1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formatCells="0" formatColumns="0" formatRows="0" insertColumns="0" insertRows="0"/>
  <mergeCells count="68">
    <mergeCell ref="K39:K41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  <mergeCell ref="A39:D41"/>
    <mergeCell ref="A42:D42"/>
    <mergeCell ref="B43:D43"/>
    <mergeCell ref="C44:D44"/>
    <mergeCell ref="C45:D45"/>
    <mergeCell ref="B44:B47"/>
    <mergeCell ref="A43:A48"/>
    <mergeCell ref="B48:D48"/>
    <mergeCell ref="C46:D46"/>
    <mergeCell ref="C47:D47"/>
    <mergeCell ref="B30:D30"/>
    <mergeCell ref="A31:D31"/>
    <mergeCell ref="B32:D32"/>
    <mergeCell ref="C33:D33"/>
    <mergeCell ref="C34:D34"/>
    <mergeCell ref="A32:A37"/>
    <mergeCell ref="C35:D35"/>
    <mergeCell ref="A25:A30"/>
    <mergeCell ref="E40:H40"/>
    <mergeCell ref="B33:B36"/>
    <mergeCell ref="A21:D23"/>
    <mergeCell ref="C36:D36"/>
    <mergeCell ref="B37:D37"/>
    <mergeCell ref="A24:D24"/>
    <mergeCell ref="B25:D25"/>
    <mergeCell ref="C26:D26"/>
    <mergeCell ref="C27:D27"/>
    <mergeCell ref="C28:D28"/>
    <mergeCell ref="B14:D14"/>
    <mergeCell ref="C15:D15"/>
    <mergeCell ref="C16:D16"/>
    <mergeCell ref="E21:K21"/>
    <mergeCell ref="E39:H39"/>
    <mergeCell ref="E22:K22"/>
    <mergeCell ref="C29:D29"/>
    <mergeCell ref="B26:B29"/>
    <mergeCell ref="I39:I41"/>
    <mergeCell ref="J39:J41"/>
    <mergeCell ref="B12:D12"/>
    <mergeCell ref="A13:D13"/>
    <mergeCell ref="B15:B18"/>
    <mergeCell ref="C18:D18"/>
    <mergeCell ref="B19:D19"/>
    <mergeCell ref="F3:K3"/>
    <mergeCell ref="A3:D5"/>
    <mergeCell ref="G4:K4"/>
    <mergeCell ref="E3:E5"/>
    <mergeCell ref="F4:F5"/>
    <mergeCell ref="A14:A19"/>
    <mergeCell ref="B8:B11"/>
    <mergeCell ref="A7:A12"/>
    <mergeCell ref="A6:D6"/>
    <mergeCell ref="B7:D7"/>
    <mergeCell ref="C8:D8"/>
    <mergeCell ref="C9:D9"/>
    <mergeCell ref="C17:D17"/>
    <mergeCell ref="C10:D10"/>
    <mergeCell ref="C11:D1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TJ026</cp:lastModifiedBy>
  <cp:lastPrinted>2022-04-25T05:56:23Z</cp:lastPrinted>
  <dcterms:created xsi:type="dcterms:W3CDTF">2003-02-24T12:28:14Z</dcterms:created>
  <dcterms:modified xsi:type="dcterms:W3CDTF">2022-05-17T06:29:27Z</dcterms:modified>
  <cp:category/>
  <cp:version/>
  <cp:contentType/>
  <cp:contentStatus/>
</cp:coreProperties>
</file>