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00" windowWidth="15300" windowHeight="9480" activeTab="0"/>
  </bookViews>
  <sheets>
    <sheet name="04-05" sheetId="1" r:id="rId1"/>
  </sheets>
  <definedNames>
    <definedName name="_xlnm.Print_Area" localSheetId="0">'04-05'!$A$1:$J$99</definedName>
  </definedNames>
  <calcPr fullCalcOnLoad="1"/>
</workbook>
</file>

<file path=xl/sharedStrings.xml><?xml version="1.0" encoding="utf-8"?>
<sst xmlns="http://schemas.openxmlformats.org/spreadsheetml/2006/main" count="197" uniqueCount="37">
  <si>
    <t>計</t>
  </si>
  <si>
    <t>4～9人</t>
  </si>
  <si>
    <t>10～19人</t>
  </si>
  <si>
    <t>20～29人</t>
  </si>
  <si>
    <t>30～49人</t>
  </si>
  <si>
    <t>50～99人</t>
  </si>
  <si>
    <t>100～199人</t>
  </si>
  <si>
    <t>200～299人</t>
  </si>
  <si>
    <t>300人以上</t>
  </si>
  <si>
    <t>事　業　所　数</t>
  </si>
  <si>
    <t>現金給与総額（万円）</t>
  </si>
  <si>
    <t>区 分 ／ 従 業 者 規 模</t>
  </si>
  <si>
    <t>5　製造業従業者規模別統計表（従業者4人以上の事業所）　　　　　　　　　　　　　　　　　　　　　　　　　　　　　　　　　　</t>
  </si>
  <si>
    <t>(資料）山梨県 各年「工業統計調査結果報告」</t>
  </si>
  <si>
    <t>原材料使用額等 (万円）</t>
  </si>
  <si>
    <t>製造品出荷額等
（万円）</t>
  </si>
  <si>
    <t>30年</t>
  </si>
  <si>
    <t>-</t>
  </si>
  <si>
    <t>元年</t>
  </si>
  <si>
    <t>-</t>
  </si>
  <si>
    <t>従　業　者　数
（　人　）</t>
  </si>
  <si>
    <t>合　　計
(a-b）</t>
  </si>
  <si>
    <t>a</t>
  </si>
  <si>
    <t>常用
労働者</t>
  </si>
  <si>
    <t>男</t>
  </si>
  <si>
    <t>女</t>
  </si>
  <si>
    <t>個人事業主及び
無給家族従業者</t>
  </si>
  <si>
    <t>有給役員</t>
  </si>
  <si>
    <t>ｂ</t>
  </si>
  <si>
    <t>合　　計</t>
  </si>
  <si>
    <r>
      <t>送</t>
    </r>
    <r>
      <rPr>
        <sz val="10"/>
        <rFont val="ＭＳ Ｐゴシック"/>
        <family val="3"/>
      </rPr>
      <t xml:space="preserve">  </t>
    </r>
    <r>
      <rPr>
        <sz val="12"/>
        <rFont val="ＭＳ Ｐゴシック"/>
        <family val="3"/>
      </rPr>
      <t>出</t>
    </r>
    <r>
      <rPr>
        <sz val="10"/>
        <rFont val="ＭＳ Ｐゴシック"/>
        <family val="3"/>
      </rPr>
      <t xml:space="preserve">  </t>
    </r>
    <r>
      <rPr>
        <sz val="12"/>
        <rFont val="ＭＳ Ｐゴシック"/>
        <family val="3"/>
      </rPr>
      <t>者</t>
    </r>
  </si>
  <si>
    <t>2年</t>
  </si>
  <si>
    <t>くず廃物の出荷額</t>
  </si>
  <si>
    <t>加 工 賃 収 入 額</t>
  </si>
  <si>
    <t>製 造 品 出 荷 額</t>
  </si>
  <si>
    <t>修 理 料 収 入 額</t>
  </si>
  <si>
    <r>
      <t>そ</t>
    </r>
    <r>
      <rPr>
        <sz val="6"/>
        <rFont val="ＭＳ Ｐゴシック"/>
        <family val="3"/>
      </rPr>
      <t xml:space="preserve"> </t>
    </r>
    <r>
      <rPr>
        <sz val="12"/>
        <rFont val="ＭＳ Ｐゴシック"/>
        <family val="3"/>
      </rPr>
      <t>の</t>
    </r>
    <r>
      <rPr>
        <sz val="6"/>
        <rFont val="ＭＳ Ｐゴシック"/>
        <family val="3"/>
      </rPr>
      <t xml:space="preserve"> </t>
    </r>
    <r>
      <rPr>
        <sz val="12"/>
        <rFont val="ＭＳ Ｐゴシック"/>
        <family val="3"/>
      </rPr>
      <t>他</t>
    </r>
    <r>
      <rPr>
        <sz val="6"/>
        <rFont val="ＭＳ Ｐゴシック"/>
        <family val="3"/>
      </rPr>
      <t xml:space="preserve"> </t>
    </r>
    <r>
      <rPr>
        <sz val="12"/>
        <rFont val="ＭＳ Ｐゴシック"/>
        <family val="3"/>
      </rPr>
      <t>の</t>
    </r>
    <r>
      <rPr>
        <sz val="6"/>
        <rFont val="ＭＳ Ｐゴシック"/>
        <family val="3"/>
      </rPr>
      <t xml:space="preserve"> </t>
    </r>
    <r>
      <rPr>
        <sz val="12"/>
        <rFont val="ＭＳ Ｐゴシック"/>
        <family val="3"/>
      </rPr>
      <t>収</t>
    </r>
    <r>
      <rPr>
        <sz val="6"/>
        <rFont val="ＭＳ Ｐゴシック"/>
        <family val="3"/>
      </rPr>
      <t xml:space="preserve"> </t>
    </r>
    <r>
      <rPr>
        <sz val="12"/>
        <rFont val="ＭＳ Ｐゴシック"/>
        <family val="3"/>
      </rPr>
      <t>入</t>
    </r>
    <r>
      <rPr>
        <sz val="6"/>
        <rFont val="ＭＳ Ｐゴシック"/>
        <family val="3"/>
      </rPr>
      <t xml:space="preserve"> </t>
    </r>
    <r>
      <rPr>
        <sz val="12"/>
        <rFont val="ＭＳ Ｐゴシック"/>
        <family val="3"/>
      </rPr>
      <t>額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</si>
</sst>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176" fontId="2" fillId="0" borderId="11" xfId="0" applyNumberFormat="1" applyFont="1" applyFill="1" applyBorder="1" applyAlignment="1" applyProtection="1">
      <alignment vertical="center"/>
      <protection/>
    </xf>
    <xf numFmtId="176" fontId="2" fillId="0" borderId="11" xfId="0" applyNumberFormat="1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176" fontId="2" fillId="0" borderId="11" xfId="0" applyNumberFormat="1" applyFont="1" applyFill="1" applyBorder="1" applyAlignment="1" applyProtection="1">
      <alignment horizontal="right" vertical="center"/>
      <protection locked="0"/>
    </xf>
    <xf numFmtId="176" fontId="2" fillId="0" borderId="12" xfId="0" applyNumberFormat="1" applyFont="1" applyFill="1" applyBorder="1" applyAlignment="1" applyProtection="1">
      <alignment vertical="center"/>
      <protection locked="0"/>
    </xf>
    <xf numFmtId="176" fontId="2" fillId="0" borderId="0" xfId="0" applyNumberFormat="1" applyFont="1" applyFill="1" applyBorder="1" applyAlignment="1" applyProtection="1">
      <alignment horizontal="center" vertical="center"/>
      <protection locked="0"/>
    </xf>
    <xf numFmtId="176" fontId="0" fillId="0" borderId="11" xfId="0" applyNumberFormat="1" applyFont="1" applyFill="1" applyBorder="1" applyAlignment="1" applyProtection="1">
      <alignment vertical="center"/>
      <protection locked="0"/>
    </xf>
    <xf numFmtId="176" fontId="0" fillId="0" borderId="11" xfId="0" applyNumberFormat="1" applyFont="1" applyFill="1" applyBorder="1" applyAlignment="1" applyProtection="1">
      <alignment vertical="center"/>
      <protection/>
    </xf>
    <xf numFmtId="176" fontId="2" fillId="0" borderId="10" xfId="0" applyNumberFormat="1" applyFont="1" applyFill="1" applyBorder="1" applyAlignment="1" applyProtection="1">
      <alignment horizontal="center" vertical="center"/>
      <protection locked="0"/>
    </xf>
    <xf numFmtId="176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176" fontId="2" fillId="0" borderId="10" xfId="0" applyNumberFormat="1" applyFont="1" applyFill="1" applyBorder="1" applyAlignment="1" applyProtection="1">
      <alignment vertical="center"/>
      <protection locked="0"/>
    </xf>
    <xf numFmtId="176" fontId="2" fillId="0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vertical="center"/>
      <protection locked="0"/>
    </xf>
    <xf numFmtId="177" fontId="2" fillId="0" borderId="11" xfId="0" applyNumberFormat="1" applyFont="1" applyFill="1" applyBorder="1" applyAlignment="1" applyProtection="1">
      <alignment horizontal="right" vertical="center"/>
      <protection/>
    </xf>
    <xf numFmtId="176" fontId="3" fillId="0" borderId="12" xfId="0" applyNumberFormat="1" applyFont="1" applyFill="1" applyBorder="1" applyAlignment="1" applyProtection="1">
      <alignment horizontal="right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 shrinkToFit="1"/>
      <protection locked="0"/>
    </xf>
    <xf numFmtId="0" fontId="2" fillId="0" borderId="15" xfId="0" applyFont="1" applyFill="1" applyBorder="1" applyAlignment="1" applyProtection="1">
      <alignment horizontal="center" vertical="center" shrinkToFit="1"/>
      <protection locked="0"/>
    </xf>
    <xf numFmtId="0" fontId="2" fillId="0" borderId="16" xfId="0" applyFont="1" applyFill="1" applyBorder="1" applyAlignment="1" applyProtection="1">
      <alignment horizontal="center" vertical="center" shrinkToFit="1"/>
      <protection locked="0"/>
    </xf>
    <xf numFmtId="0" fontId="2" fillId="0" borderId="17" xfId="0" applyFont="1" applyFill="1" applyBorder="1" applyAlignment="1" applyProtection="1">
      <alignment horizontal="center" vertical="center" wrapText="1" shrinkToFit="1"/>
      <protection locked="0"/>
    </xf>
    <xf numFmtId="0" fontId="2" fillId="0" borderId="18" xfId="0" applyFont="1" applyFill="1" applyBorder="1" applyAlignment="1" applyProtection="1">
      <alignment horizontal="center" vertical="center" wrapText="1" shrinkToFit="1"/>
      <protection locked="0"/>
    </xf>
    <xf numFmtId="0" fontId="2" fillId="0" borderId="19" xfId="0" applyFont="1" applyFill="1" applyBorder="1" applyAlignment="1" applyProtection="1">
      <alignment horizontal="center" vertical="center" wrapText="1" shrinkToFit="1"/>
      <protection locked="0"/>
    </xf>
    <xf numFmtId="0" fontId="2" fillId="0" borderId="20" xfId="0" applyFont="1" applyFill="1" applyBorder="1" applyAlignment="1" applyProtection="1">
      <alignment horizontal="center" vertical="center" shrinkToFit="1"/>
      <protection locked="0"/>
    </xf>
    <xf numFmtId="0" fontId="2" fillId="0" borderId="13" xfId="0" applyFont="1" applyFill="1" applyBorder="1" applyAlignment="1" applyProtection="1">
      <alignment horizontal="center" vertical="center" shrinkToFit="1"/>
      <protection locked="0"/>
    </xf>
    <xf numFmtId="0" fontId="2" fillId="0" borderId="21" xfId="0" applyFont="1" applyFill="1" applyBorder="1" applyAlignment="1" applyProtection="1">
      <alignment horizontal="center" vertical="center" shrinkToFit="1"/>
      <protection locked="0"/>
    </xf>
    <xf numFmtId="0" fontId="2" fillId="0" borderId="12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22" xfId="0" applyFont="1" applyFill="1" applyBorder="1" applyAlignment="1" applyProtection="1">
      <alignment horizontal="center" vertical="center" shrinkToFit="1"/>
      <protection locked="0"/>
    </xf>
    <xf numFmtId="0" fontId="2" fillId="0" borderId="23" xfId="0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0" fontId="2" fillId="0" borderId="24" xfId="0" applyFont="1" applyFill="1" applyBorder="1" applyAlignment="1" applyProtection="1">
      <alignment horizontal="center" vertical="center" shrinkToFit="1"/>
      <protection locked="0"/>
    </xf>
    <xf numFmtId="0" fontId="2" fillId="0" borderId="20" xfId="0" applyFont="1" applyFill="1" applyBorder="1" applyAlignment="1" applyProtection="1">
      <alignment horizontal="center" vertical="center" wrapText="1" shrinkToFit="1"/>
      <protection locked="0"/>
    </xf>
    <xf numFmtId="0" fontId="2" fillId="0" borderId="13" xfId="0" applyFont="1" applyFill="1" applyBorder="1" applyAlignment="1" applyProtection="1">
      <alignment horizontal="center" vertical="center" wrapText="1" shrinkToFit="1"/>
      <protection locked="0"/>
    </xf>
    <xf numFmtId="0" fontId="2" fillId="0" borderId="21" xfId="0" applyFont="1" applyFill="1" applyBorder="1" applyAlignment="1" applyProtection="1">
      <alignment horizontal="center" vertical="center" wrapText="1" shrinkToFit="1"/>
      <protection locked="0"/>
    </xf>
    <xf numFmtId="0" fontId="2" fillId="0" borderId="12" xfId="0" applyFont="1" applyFill="1" applyBorder="1" applyAlignment="1" applyProtection="1">
      <alignment horizontal="center" vertical="center" wrapText="1" shrinkToFit="1"/>
      <protection locked="0"/>
    </xf>
    <xf numFmtId="0" fontId="2" fillId="0" borderId="0" xfId="0" applyFont="1" applyFill="1" applyBorder="1" applyAlignment="1" applyProtection="1">
      <alignment horizontal="center" vertical="center" wrapText="1" shrinkToFit="1"/>
      <protection locked="0"/>
    </xf>
    <xf numFmtId="0" fontId="2" fillId="0" borderId="22" xfId="0" applyFont="1" applyFill="1" applyBorder="1" applyAlignment="1" applyProtection="1">
      <alignment horizontal="center" vertical="center" wrapText="1" shrinkToFit="1"/>
      <protection locked="0"/>
    </xf>
    <xf numFmtId="0" fontId="2" fillId="0" borderId="23" xfId="0" applyFont="1" applyFill="1" applyBorder="1" applyAlignment="1" applyProtection="1">
      <alignment horizontal="center" vertical="center" wrapText="1" shrinkToFit="1"/>
      <protection locked="0"/>
    </xf>
    <xf numFmtId="0" fontId="2" fillId="0" borderId="10" xfId="0" applyFont="1" applyFill="1" applyBorder="1" applyAlignment="1" applyProtection="1">
      <alignment horizontal="center" vertical="center" wrapText="1" shrinkToFit="1"/>
      <protection locked="0"/>
    </xf>
    <xf numFmtId="0" fontId="2" fillId="0" borderId="24" xfId="0" applyFont="1" applyFill="1" applyBorder="1" applyAlignment="1" applyProtection="1">
      <alignment horizontal="center" vertical="center" wrapText="1" shrinkToFit="1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 shrinkToFit="1"/>
      <protection locked="0"/>
    </xf>
    <xf numFmtId="0" fontId="2" fillId="0" borderId="18" xfId="0" applyFont="1" applyFill="1" applyBorder="1" applyAlignment="1" applyProtection="1">
      <alignment horizontal="center" vertical="center" shrinkToFit="1"/>
      <protection locked="0"/>
    </xf>
    <xf numFmtId="0" fontId="2" fillId="0" borderId="19" xfId="0" applyFont="1" applyFill="1" applyBorder="1" applyAlignment="1" applyProtection="1">
      <alignment horizontal="center" vertical="center" shrinkToFit="1"/>
      <protection locked="0"/>
    </xf>
    <xf numFmtId="0" fontId="3" fillId="0" borderId="20" xfId="0" applyFont="1" applyFill="1" applyBorder="1" applyAlignment="1" applyProtection="1">
      <alignment horizontal="center" vertical="center" wrapText="1" shrinkToFit="1"/>
      <protection locked="0"/>
    </xf>
    <xf numFmtId="0" fontId="3" fillId="0" borderId="21" xfId="0" applyFont="1" applyFill="1" applyBorder="1" applyAlignment="1" applyProtection="1">
      <alignment horizontal="center" vertical="center" wrapText="1" shrinkToFit="1"/>
      <protection locked="0"/>
    </xf>
    <xf numFmtId="0" fontId="3" fillId="0" borderId="12" xfId="0" applyFont="1" applyFill="1" applyBorder="1" applyAlignment="1" applyProtection="1">
      <alignment horizontal="center" vertical="center" wrapText="1" shrinkToFit="1"/>
      <protection locked="0"/>
    </xf>
    <xf numFmtId="0" fontId="3" fillId="0" borderId="22" xfId="0" applyFont="1" applyFill="1" applyBorder="1" applyAlignment="1" applyProtection="1">
      <alignment horizontal="center" vertical="center" wrapText="1" shrinkToFit="1"/>
      <protection locked="0"/>
    </xf>
    <xf numFmtId="0" fontId="3" fillId="0" borderId="23" xfId="0" applyFont="1" applyFill="1" applyBorder="1" applyAlignment="1" applyProtection="1">
      <alignment horizontal="center" vertical="center" wrapText="1" shrinkToFit="1"/>
      <protection locked="0"/>
    </xf>
    <xf numFmtId="0" fontId="3" fillId="0" borderId="24" xfId="0" applyFont="1" applyFill="1" applyBorder="1" applyAlignment="1" applyProtection="1">
      <alignment horizontal="center" vertical="center" wrapText="1" shrinkToFit="1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center" vertical="center" wrapText="1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 locked="0"/>
    </xf>
    <xf numFmtId="0" fontId="0" fillId="0" borderId="23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24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J99"/>
  <sheetViews>
    <sheetView showGridLines="0" tabSelected="1" view="pageBreakPreview" zoomScaleNormal="8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00390625" style="1" customWidth="1"/>
    <col min="2" max="2" width="2.50390625" style="1" customWidth="1"/>
    <col min="3" max="3" width="7.50390625" style="1" customWidth="1"/>
    <col min="4" max="4" width="7.25390625" style="1" customWidth="1"/>
    <col min="5" max="5" width="5.00390625" style="1" customWidth="1"/>
    <col min="6" max="10" width="10.375" style="1" customWidth="1"/>
    <col min="11" max="16384" width="9.00390625" style="1" customWidth="1"/>
  </cols>
  <sheetData>
    <row r="1" spans="1:10" ht="15" customHeight="1">
      <c r="A1" s="20" t="s">
        <v>12</v>
      </c>
      <c r="B1" s="20"/>
      <c r="C1" s="20"/>
      <c r="D1" s="20"/>
      <c r="E1" s="20"/>
      <c r="F1" s="20"/>
      <c r="G1" s="20"/>
      <c r="H1" s="2"/>
      <c r="I1" s="3"/>
      <c r="J1" s="3"/>
    </row>
    <row r="2" spans="1:10" ht="30" customHeight="1">
      <c r="A2" s="24" t="s">
        <v>11</v>
      </c>
      <c r="B2" s="24"/>
      <c r="C2" s="24"/>
      <c r="D2" s="24"/>
      <c r="E2" s="24"/>
      <c r="F2" s="4" t="s">
        <v>0</v>
      </c>
      <c r="G2" s="4" t="s">
        <v>1</v>
      </c>
      <c r="H2" s="4" t="s">
        <v>2</v>
      </c>
      <c r="I2" s="4" t="s">
        <v>3</v>
      </c>
      <c r="J2" s="4" t="s">
        <v>4</v>
      </c>
    </row>
    <row r="3" spans="1:10" ht="15" customHeight="1">
      <c r="A3" s="49" t="s">
        <v>9</v>
      </c>
      <c r="B3" s="50"/>
      <c r="C3" s="51"/>
      <c r="D3" s="52"/>
      <c r="E3" s="5" t="s">
        <v>16</v>
      </c>
      <c r="F3" s="6">
        <f>SUM(G3:J3,F29:I29)</f>
        <v>252</v>
      </c>
      <c r="G3" s="7">
        <v>104</v>
      </c>
      <c r="H3" s="7">
        <v>62</v>
      </c>
      <c r="I3" s="7">
        <v>34</v>
      </c>
      <c r="J3" s="7">
        <v>14</v>
      </c>
    </row>
    <row r="4" spans="1:10" ht="15" customHeight="1">
      <c r="A4" s="53"/>
      <c r="B4" s="54"/>
      <c r="C4" s="55"/>
      <c r="D4" s="56"/>
      <c r="E4" s="5" t="s">
        <v>18</v>
      </c>
      <c r="F4" s="6">
        <f>SUM(G4:J4,F30:I30)</f>
        <v>238</v>
      </c>
      <c r="G4" s="7">
        <v>91</v>
      </c>
      <c r="H4" s="7">
        <v>57</v>
      </c>
      <c r="I4" s="7">
        <v>34</v>
      </c>
      <c r="J4" s="7">
        <v>15</v>
      </c>
    </row>
    <row r="5" spans="1:10" ht="15" customHeight="1">
      <c r="A5" s="57"/>
      <c r="B5" s="58"/>
      <c r="C5" s="58"/>
      <c r="D5" s="59"/>
      <c r="E5" s="5" t="s">
        <v>31</v>
      </c>
      <c r="F5" s="6">
        <f>SUM(G5:J5,F31:I31)</f>
        <v>232</v>
      </c>
      <c r="G5" s="7">
        <v>86</v>
      </c>
      <c r="H5" s="7">
        <v>62</v>
      </c>
      <c r="I5" s="7">
        <v>30</v>
      </c>
      <c r="J5" s="7">
        <v>15</v>
      </c>
    </row>
    <row r="6" spans="1:10" ht="15" customHeight="1">
      <c r="A6" s="28" t="s">
        <v>20</v>
      </c>
      <c r="B6" s="40" t="s">
        <v>21</v>
      </c>
      <c r="C6" s="41"/>
      <c r="D6" s="42"/>
      <c r="E6" s="5" t="s">
        <v>16</v>
      </c>
      <c r="F6" s="9">
        <f aca="true" t="shared" si="0" ref="F6:J8">SUM(F9+F12+F15+F18-F21)</f>
        <v>8972</v>
      </c>
      <c r="G6" s="9">
        <f t="shared" si="0"/>
        <v>645</v>
      </c>
      <c r="H6" s="9">
        <f t="shared" si="0"/>
        <v>874</v>
      </c>
      <c r="I6" s="9">
        <f t="shared" si="0"/>
        <v>805</v>
      </c>
      <c r="J6" s="9">
        <f t="shared" si="0"/>
        <v>540</v>
      </c>
    </row>
    <row r="7" spans="1:10" ht="15" customHeight="1">
      <c r="A7" s="29"/>
      <c r="B7" s="43"/>
      <c r="C7" s="44"/>
      <c r="D7" s="45"/>
      <c r="E7" s="5" t="s">
        <v>18</v>
      </c>
      <c r="F7" s="9">
        <f t="shared" si="0"/>
        <v>8668</v>
      </c>
      <c r="G7" s="9">
        <f t="shared" si="0"/>
        <v>579</v>
      </c>
      <c r="H7" s="9">
        <f t="shared" si="0"/>
        <v>758</v>
      </c>
      <c r="I7" s="9">
        <f t="shared" si="0"/>
        <v>777</v>
      </c>
      <c r="J7" s="9">
        <f t="shared" si="0"/>
        <v>567</v>
      </c>
    </row>
    <row r="8" spans="1:10" ht="15" customHeight="1">
      <c r="A8" s="29"/>
      <c r="B8" s="46"/>
      <c r="C8" s="47"/>
      <c r="D8" s="48"/>
      <c r="E8" s="5" t="s">
        <v>31</v>
      </c>
      <c r="F8" s="9">
        <f t="shared" si="0"/>
        <v>9019</v>
      </c>
      <c r="G8" s="9">
        <f>SUM(G11+G14+G17+G20-G23)</f>
        <v>536</v>
      </c>
      <c r="H8" s="9">
        <f t="shared" si="0"/>
        <v>846</v>
      </c>
      <c r="I8" s="9">
        <f t="shared" si="0"/>
        <v>700</v>
      </c>
      <c r="J8" s="9">
        <f t="shared" si="0"/>
        <v>567</v>
      </c>
    </row>
    <row r="9" spans="1:10" ht="15" customHeight="1">
      <c r="A9" s="29"/>
      <c r="B9" s="63" t="s">
        <v>22</v>
      </c>
      <c r="C9" s="28" t="s">
        <v>23</v>
      </c>
      <c r="D9" s="63" t="s">
        <v>24</v>
      </c>
      <c r="E9" s="5" t="s">
        <v>16</v>
      </c>
      <c r="F9" s="9">
        <f aca="true" t="shared" si="1" ref="F9:F23">SUM(G9+H9+I9+J9+F35+G35+H35+I35)</f>
        <v>5740</v>
      </c>
      <c r="G9" s="22">
        <v>246</v>
      </c>
      <c r="H9" s="22">
        <v>431</v>
      </c>
      <c r="I9" s="22">
        <v>453</v>
      </c>
      <c r="J9" s="9">
        <v>286</v>
      </c>
    </row>
    <row r="10" spans="1:10" ht="15" customHeight="1">
      <c r="A10" s="29"/>
      <c r="B10" s="64"/>
      <c r="C10" s="29"/>
      <c r="D10" s="64"/>
      <c r="E10" s="5" t="s">
        <v>18</v>
      </c>
      <c r="F10" s="9">
        <f t="shared" si="1"/>
        <v>5461</v>
      </c>
      <c r="G10" s="22">
        <v>218</v>
      </c>
      <c r="H10" s="22">
        <v>381</v>
      </c>
      <c r="I10" s="22">
        <v>408</v>
      </c>
      <c r="J10" s="9">
        <v>274</v>
      </c>
    </row>
    <row r="11" spans="1:10" ht="15" customHeight="1">
      <c r="A11" s="29"/>
      <c r="B11" s="64"/>
      <c r="C11" s="29"/>
      <c r="D11" s="65"/>
      <c r="E11" s="5" t="s">
        <v>31</v>
      </c>
      <c r="F11" s="9">
        <f>SUM(G11+H11+I11+J11+F37+G37+H37+I37)</f>
        <v>5612</v>
      </c>
      <c r="G11" s="22">
        <v>208</v>
      </c>
      <c r="H11" s="22">
        <v>422</v>
      </c>
      <c r="I11" s="22">
        <v>365</v>
      </c>
      <c r="J11" s="9">
        <v>255</v>
      </c>
    </row>
    <row r="12" spans="1:10" ht="15" customHeight="1">
      <c r="A12" s="29"/>
      <c r="B12" s="64"/>
      <c r="C12" s="29"/>
      <c r="D12" s="63" t="s">
        <v>25</v>
      </c>
      <c r="E12" s="5" t="s">
        <v>16</v>
      </c>
      <c r="F12" s="9">
        <f t="shared" si="1"/>
        <v>2843</v>
      </c>
      <c r="G12" s="22">
        <v>213</v>
      </c>
      <c r="H12" s="22">
        <v>335</v>
      </c>
      <c r="I12" s="22">
        <v>281</v>
      </c>
      <c r="J12" s="9">
        <v>223</v>
      </c>
    </row>
    <row r="13" spans="1:10" ht="15" customHeight="1">
      <c r="A13" s="29"/>
      <c r="B13" s="64"/>
      <c r="C13" s="29"/>
      <c r="D13" s="64"/>
      <c r="E13" s="5" t="s">
        <v>18</v>
      </c>
      <c r="F13" s="9">
        <f t="shared" si="1"/>
        <v>2865</v>
      </c>
      <c r="G13" s="22">
        <v>203</v>
      </c>
      <c r="H13" s="22">
        <v>271</v>
      </c>
      <c r="I13" s="22">
        <v>303</v>
      </c>
      <c r="J13" s="9">
        <v>252</v>
      </c>
    </row>
    <row r="14" spans="1:10" ht="15" customHeight="1">
      <c r="A14" s="29"/>
      <c r="B14" s="64"/>
      <c r="C14" s="30"/>
      <c r="D14" s="65"/>
      <c r="E14" s="5" t="s">
        <v>31</v>
      </c>
      <c r="F14" s="9">
        <f t="shared" si="1"/>
        <v>3062</v>
      </c>
      <c r="G14" s="22">
        <v>184</v>
      </c>
      <c r="H14" s="22">
        <v>296</v>
      </c>
      <c r="I14" s="22">
        <v>279</v>
      </c>
      <c r="J14" s="9">
        <v>275</v>
      </c>
    </row>
    <row r="15" spans="1:10" ht="15" customHeight="1">
      <c r="A15" s="29"/>
      <c r="B15" s="64"/>
      <c r="C15" s="66" t="s">
        <v>26</v>
      </c>
      <c r="D15" s="67"/>
      <c r="E15" s="5" t="s">
        <v>16</v>
      </c>
      <c r="F15" s="9">
        <f t="shared" si="1"/>
        <v>38</v>
      </c>
      <c r="G15" s="22">
        <v>36</v>
      </c>
      <c r="H15" s="22">
        <v>2</v>
      </c>
      <c r="I15" s="22">
        <v>0</v>
      </c>
      <c r="J15" s="9">
        <v>0</v>
      </c>
    </row>
    <row r="16" spans="1:10" ht="15" customHeight="1">
      <c r="A16" s="29"/>
      <c r="B16" s="64"/>
      <c r="C16" s="68"/>
      <c r="D16" s="69"/>
      <c r="E16" s="5" t="s">
        <v>18</v>
      </c>
      <c r="F16" s="9">
        <f t="shared" si="1"/>
        <v>29</v>
      </c>
      <c r="G16" s="22">
        <v>26</v>
      </c>
      <c r="H16" s="22">
        <v>3</v>
      </c>
      <c r="I16" s="22">
        <v>0</v>
      </c>
      <c r="J16" s="9">
        <v>0</v>
      </c>
    </row>
    <row r="17" spans="1:10" ht="15" customHeight="1">
      <c r="A17" s="29"/>
      <c r="B17" s="64"/>
      <c r="C17" s="70"/>
      <c r="D17" s="71"/>
      <c r="E17" s="5" t="s">
        <v>31</v>
      </c>
      <c r="F17" s="9">
        <f t="shared" si="1"/>
        <v>30</v>
      </c>
      <c r="G17" s="22">
        <v>28</v>
      </c>
      <c r="H17" s="22">
        <v>2</v>
      </c>
      <c r="I17" s="22">
        <v>0</v>
      </c>
      <c r="J17" s="9">
        <v>0</v>
      </c>
    </row>
    <row r="18" spans="1:10" ht="15" customHeight="1">
      <c r="A18" s="29"/>
      <c r="B18" s="64"/>
      <c r="C18" s="31" t="s">
        <v>27</v>
      </c>
      <c r="D18" s="33"/>
      <c r="E18" s="5" t="s">
        <v>16</v>
      </c>
      <c r="F18" s="9">
        <f t="shared" si="1"/>
        <v>430</v>
      </c>
      <c r="G18" s="22">
        <v>150</v>
      </c>
      <c r="H18" s="22">
        <v>106</v>
      </c>
      <c r="I18" s="22">
        <v>79</v>
      </c>
      <c r="J18" s="9">
        <v>31</v>
      </c>
    </row>
    <row r="19" spans="1:10" ht="15" customHeight="1">
      <c r="A19" s="29"/>
      <c r="B19" s="64"/>
      <c r="C19" s="34"/>
      <c r="D19" s="36"/>
      <c r="E19" s="5" t="s">
        <v>18</v>
      </c>
      <c r="F19" s="9">
        <f t="shared" si="1"/>
        <v>412</v>
      </c>
      <c r="G19" s="22">
        <v>132</v>
      </c>
      <c r="H19" s="22">
        <v>103</v>
      </c>
      <c r="I19" s="22">
        <v>71</v>
      </c>
      <c r="J19" s="9">
        <v>41</v>
      </c>
    </row>
    <row r="20" spans="1:10" ht="15" customHeight="1">
      <c r="A20" s="29"/>
      <c r="B20" s="65"/>
      <c r="C20" s="37"/>
      <c r="D20" s="39"/>
      <c r="E20" s="5" t="s">
        <v>31</v>
      </c>
      <c r="F20" s="9">
        <f t="shared" si="1"/>
        <v>410</v>
      </c>
      <c r="G20" s="22">
        <v>116</v>
      </c>
      <c r="H20" s="22">
        <v>126</v>
      </c>
      <c r="I20" s="22">
        <v>62</v>
      </c>
      <c r="J20" s="9">
        <v>37</v>
      </c>
    </row>
    <row r="21" spans="1:10" ht="15" customHeight="1">
      <c r="A21" s="29"/>
      <c r="B21" s="63" t="s">
        <v>28</v>
      </c>
      <c r="C21" s="31" t="s">
        <v>30</v>
      </c>
      <c r="D21" s="33"/>
      <c r="E21" s="5" t="s">
        <v>16</v>
      </c>
      <c r="F21" s="9">
        <f t="shared" si="1"/>
        <v>79</v>
      </c>
      <c r="G21" s="22">
        <v>0</v>
      </c>
      <c r="H21" s="22">
        <v>0</v>
      </c>
      <c r="I21" s="22">
        <v>8</v>
      </c>
      <c r="J21" s="9">
        <v>0</v>
      </c>
    </row>
    <row r="22" spans="1:10" ht="15" customHeight="1">
      <c r="A22" s="29"/>
      <c r="B22" s="64"/>
      <c r="C22" s="34"/>
      <c r="D22" s="36"/>
      <c r="E22" s="5" t="s">
        <v>18</v>
      </c>
      <c r="F22" s="9">
        <f t="shared" si="1"/>
        <v>99</v>
      </c>
      <c r="G22" s="22">
        <v>0</v>
      </c>
      <c r="H22" s="22">
        <v>0</v>
      </c>
      <c r="I22" s="22">
        <v>5</v>
      </c>
      <c r="J22" s="9">
        <v>0</v>
      </c>
    </row>
    <row r="23" spans="1:10" ht="15" customHeight="1">
      <c r="A23" s="30"/>
      <c r="B23" s="65"/>
      <c r="C23" s="37"/>
      <c r="D23" s="39"/>
      <c r="E23" s="5" t="s">
        <v>31</v>
      </c>
      <c r="F23" s="9">
        <f t="shared" si="1"/>
        <v>95</v>
      </c>
      <c r="G23" s="22">
        <v>0</v>
      </c>
      <c r="H23" s="22">
        <v>0</v>
      </c>
      <c r="I23" s="22">
        <v>6</v>
      </c>
      <c r="J23" s="9">
        <v>0</v>
      </c>
    </row>
    <row r="24" spans="1:10" ht="15" customHeight="1">
      <c r="A24" s="49" t="s">
        <v>10</v>
      </c>
      <c r="B24" s="50"/>
      <c r="C24" s="51"/>
      <c r="D24" s="52"/>
      <c r="E24" s="5" t="s">
        <v>16</v>
      </c>
      <c r="F24" s="6">
        <f>SUM(G24:J24,F50:I50)</f>
        <v>3973657</v>
      </c>
      <c r="G24" s="9">
        <v>186421</v>
      </c>
      <c r="H24" s="7">
        <v>261784</v>
      </c>
      <c r="I24" s="7">
        <v>276437</v>
      </c>
      <c r="J24" s="9">
        <v>180734</v>
      </c>
    </row>
    <row r="25" spans="1:10" ht="15" customHeight="1">
      <c r="A25" s="53"/>
      <c r="B25" s="54"/>
      <c r="C25" s="55"/>
      <c r="D25" s="56"/>
      <c r="E25" s="5" t="s">
        <v>18</v>
      </c>
      <c r="F25" s="6">
        <f>SUM(G25:J25,F51:I51)</f>
        <v>3620696</v>
      </c>
      <c r="G25" s="9">
        <v>175469</v>
      </c>
      <c r="H25" s="7">
        <v>246537</v>
      </c>
      <c r="I25" s="7">
        <v>263036</v>
      </c>
      <c r="J25" s="9">
        <v>193117</v>
      </c>
    </row>
    <row r="26" spans="1:10" ht="15" customHeight="1">
      <c r="A26" s="57"/>
      <c r="B26" s="58"/>
      <c r="C26" s="58"/>
      <c r="D26" s="59"/>
      <c r="E26" s="5" t="s">
        <v>31</v>
      </c>
      <c r="F26" s="6">
        <f>SUM(G26:J26,F52:I52)</f>
        <v>3718504</v>
      </c>
      <c r="G26" s="9">
        <v>158820</v>
      </c>
      <c r="H26" s="7">
        <v>274625</v>
      </c>
      <c r="I26" s="7">
        <v>232087</v>
      </c>
      <c r="J26" s="9">
        <v>210097</v>
      </c>
    </row>
    <row r="27" spans="1:10" ht="7.5" customHeight="1">
      <c r="A27" s="21"/>
      <c r="B27" s="21"/>
      <c r="C27" s="21"/>
      <c r="D27" s="21"/>
      <c r="E27" s="21"/>
      <c r="F27" s="21"/>
      <c r="G27" s="21"/>
      <c r="H27" s="21"/>
      <c r="I27" s="21"/>
      <c r="J27" s="21"/>
    </row>
    <row r="28" spans="1:10" ht="30" customHeight="1">
      <c r="A28" s="72" t="s">
        <v>11</v>
      </c>
      <c r="B28" s="73"/>
      <c r="C28" s="73"/>
      <c r="D28" s="73"/>
      <c r="E28" s="74"/>
      <c r="F28" s="4" t="s">
        <v>5</v>
      </c>
      <c r="G28" s="5" t="s">
        <v>6</v>
      </c>
      <c r="H28" s="5" t="s">
        <v>7</v>
      </c>
      <c r="I28" s="4" t="s">
        <v>8</v>
      </c>
      <c r="J28" s="10"/>
    </row>
    <row r="29" spans="1:10" ht="15" customHeight="1">
      <c r="A29" s="49" t="s">
        <v>9</v>
      </c>
      <c r="B29" s="50"/>
      <c r="C29" s="51"/>
      <c r="D29" s="52"/>
      <c r="E29" s="5" t="s">
        <v>16</v>
      </c>
      <c r="F29" s="7">
        <v>20</v>
      </c>
      <c r="G29" s="7">
        <v>11</v>
      </c>
      <c r="H29" s="7">
        <v>3</v>
      </c>
      <c r="I29" s="7">
        <v>4</v>
      </c>
      <c r="J29" s="10"/>
    </row>
    <row r="30" spans="1:10" ht="15" customHeight="1">
      <c r="A30" s="53"/>
      <c r="B30" s="54"/>
      <c r="C30" s="55"/>
      <c r="D30" s="56"/>
      <c r="E30" s="5" t="s">
        <v>18</v>
      </c>
      <c r="F30" s="7">
        <v>23</v>
      </c>
      <c r="G30" s="7">
        <v>10</v>
      </c>
      <c r="H30" s="7">
        <v>4</v>
      </c>
      <c r="I30" s="7">
        <v>4</v>
      </c>
      <c r="J30" s="10"/>
    </row>
    <row r="31" spans="1:10" ht="15" customHeight="1">
      <c r="A31" s="57"/>
      <c r="B31" s="58"/>
      <c r="C31" s="58"/>
      <c r="D31" s="59"/>
      <c r="E31" s="5" t="s">
        <v>31</v>
      </c>
      <c r="F31" s="7">
        <v>21</v>
      </c>
      <c r="G31" s="7">
        <v>9</v>
      </c>
      <c r="H31" s="7">
        <v>5</v>
      </c>
      <c r="I31" s="7">
        <v>4</v>
      </c>
      <c r="J31" s="10"/>
    </row>
    <row r="32" spans="1:10" ht="15" customHeight="1">
      <c r="A32" s="28" t="s">
        <v>20</v>
      </c>
      <c r="B32" s="40" t="s">
        <v>21</v>
      </c>
      <c r="C32" s="41"/>
      <c r="D32" s="42"/>
      <c r="E32" s="5" t="s">
        <v>16</v>
      </c>
      <c r="F32" s="9">
        <f aca="true" t="shared" si="2" ref="F32:I34">SUM(F35+F38+F41+F44-F47)</f>
        <v>1367</v>
      </c>
      <c r="G32" s="9">
        <f t="shared" si="2"/>
        <v>1469</v>
      </c>
      <c r="H32" s="9">
        <f t="shared" si="2"/>
        <v>681</v>
      </c>
      <c r="I32" s="9">
        <f t="shared" si="2"/>
        <v>2591</v>
      </c>
      <c r="J32" s="23"/>
    </row>
    <row r="33" spans="1:10" ht="15" customHeight="1">
      <c r="A33" s="29"/>
      <c r="B33" s="43"/>
      <c r="C33" s="44"/>
      <c r="D33" s="45"/>
      <c r="E33" s="5" t="s">
        <v>18</v>
      </c>
      <c r="F33" s="9">
        <f t="shared" si="2"/>
        <v>1530</v>
      </c>
      <c r="G33" s="9">
        <f t="shared" si="2"/>
        <v>1355</v>
      </c>
      <c r="H33" s="9">
        <f t="shared" si="2"/>
        <v>869</v>
      </c>
      <c r="I33" s="9">
        <f t="shared" si="2"/>
        <v>2233</v>
      </c>
      <c r="J33" s="23"/>
    </row>
    <row r="34" spans="1:10" ht="15" customHeight="1">
      <c r="A34" s="29"/>
      <c r="B34" s="46"/>
      <c r="C34" s="47"/>
      <c r="D34" s="48"/>
      <c r="E34" s="5" t="s">
        <v>31</v>
      </c>
      <c r="F34" s="9">
        <f t="shared" si="2"/>
        <v>1452</v>
      </c>
      <c r="G34" s="9">
        <f t="shared" si="2"/>
        <v>1304</v>
      </c>
      <c r="H34" s="9">
        <f t="shared" si="2"/>
        <v>1107</v>
      </c>
      <c r="I34" s="9">
        <f t="shared" si="2"/>
        <v>2507</v>
      </c>
      <c r="J34" s="23"/>
    </row>
    <row r="35" spans="1:10" ht="15" customHeight="1">
      <c r="A35" s="29"/>
      <c r="B35" s="63" t="s">
        <v>22</v>
      </c>
      <c r="C35" s="28" t="s">
        <v>23</v>
      </c>
      <c r="D35" s="63" t="s">
        <v>24</v>
      </c>
      <c r="E35" s="5" t="s">
        <v>16</v>
      </c>
      <c r="F35" s="9">
        <v>779</v>
      </c>
      <c r="G35" s="22">
        <v>803</v>
      </c>
      <c r="H35" s="22">
        <v>584</v>
      </c>
      <c r="I35" s="22">
        <v>2158</v>
      </c>
      <c r="J35" s="23"/>
    </row>
    <row r="36" spans="1:10" ht="15" customHeight="1">
      <c r="A36" s="29"/>
      <c r="B36" s="64"/>
      <c r="C36" s="29"/>
      <c r="D36" s="64"/>
      <c r="E36" s="5" t="s">
        <v>18</v>
      </c>
      <c r="F36" s="9">
        <v>873</v>
      </c>
      <c r="G36" s="22">
        <v>817</v>
      </c>
      <c r="H36" s="22">
        <v>667</v>
      </c>
      <c r="I36" s="22">
        <v>1823</v>
      </c>
      <c r="J36" s="23"/>
    </row>
    <row r="37" spans="1:10" ht="15" customHeight="1">
      <c r="A37" s="29"/>
      <c r="B37" s="64"/>
      <c r="C37" s="29"/>
      <c r="D37" s="65"/>
      <c r="E37" s="5" t="s">
        <v>31</v>
      </c>
      <c r="F37" s="9">
        <v>919</v>
      </c>
      <c r="G37" s="22">
        <v>705</v>
      </c>
      <c r="H37" s="22">
        <v>796</v>
      </c>
      <c r="I37" s="22">
        <v>1942</v>
      </c>
      <c r="J37" s="23"/>
    </row>
    <row r="38" spans="1:10" ht="15" customHeight="1">
      <c r="A38" s="29"/>
      <c r="B38" s="64"/>
      <c r="C38" s="29"/>
      <c r="D38" s="63" t="s">
        <v>25</v>
      </c>
      <c r="E38" s="5" t="s">
        <v>16</v>
      </c>
      <c r="F38" s="9">
        <v>561</v>
      </c>
      <c r="G38" s="22">
        <v>663</v>
      </c>
      <c r="H38" s="22">
        <v>95</v>
      </c>
      <c r="I38" s="22">
        <v>472</v>
      </c>
      <c r="J38" s="23"/>
    </row>
    <row r="39" spans="1:10" ht="15" customHeight="1">
      <c r="A39" s="29"/>
      <c r="B39" s="64"/>
      <c r="C39" s="29"/>
      <c r="D39" s="64"/>
      <c r="E39" s="5" t="s">
        <v>18</v>
      </c>
      <c r="F39" s="9">
        <v>645</v>
      </c>
      <c r="G39" s="22">
        <v>548</v>
      </c>
      <c r="H39" s="22">
        <v>196</v>
      </c>
      <c r="I39" s="22">
        <v>447</v>
      </c>
      <c r="J39" s="23"/>
    </row>
    <row r="40" spans="1:10" ht="15" customHeight="1">
      <c r="A40" s="29"/>
      <c r="B40" s="64"/>
      <c r="C40" s="30"/>
      <c r="D40" s="65"/>
      <c r="E40" s="5" t="s">
        <v>31</v>
      </c>
      <c r="F40" s="9">
        <v>548</v>
      </c>
      <c r="G40" s="22">
        <v>590</v>
      </c>
      <c r="H40" s="22">
        <v>297</v>
      </c>
      <c r="I40" s="22">
        <v>593</v>
      </c>
      <c r="J40" s="23"/>
    </row>
    <row r="41" spans="1:10" ht="15" customHeight="1">
      <c r="A41" s="29"/>
      <c r="B41" s="64"/>
      <c r="C41" s="66" t="s">
        <v>26</v>
      </c>
      <c r="D41" s="67"/>
      <c r="E41" s="5" t="s">
        <v>16</v>
      </c>
      <c r="F41" s="9">
        <v>0</v>
      </c>
      <c r="G41" s="22">
        <v>0</v>
      </c>
      <c r="H41" s="22">
        <v>0</v>
      </c>
      <c r="I41" s="22">
        <v>0</v>
      </c>
      <c r="J41" s="23"/>
    </row>
    <row r="42" spans="1:10" ht="15" customHeight="1">
      <c r="A42" s="29"/>
      <c r="B42" s="64"/>
      <c r="C42" s="68"/>
      <c r="D42" s="69"/>
      <c r="E42" s="5" t="s">
        <v>18</v>
      </c>
      <c r="F42" s="9">
        <v>0</v>
      </c>
      <c r="G42" s="22">
        <v>0</v>
      </c>
      <c r="H42" s="22">
        <v>0</v>
      </c>
      <c r="I42" s="22">
        <v>0</v>
      </c>
      <c r="J42" s="23"/>
    </row>
    <row r="43" spans="1:10" ht="15" customHeight="1">
      <c r="A43" s="29"/>
      <c r="B43" s="64"/>
      <c r="C43" s="70"/>
      <c r="D43" s="71"/>
      <c r="E43" s="5" t="s">
        <v>31</v>
      </c>
      <c r="F43" s="9">
        <v>0</v>
      </c>
      <c r="G43" s="22">
        <v>0</v>
      </c>
      <c r="H43" s="22">
        <v>0</v>
      </c>
      <c r="I43" s="22">
        <v>0</v>
      </c>
      <c r="J43" s="23"/>
    </row>
    <row r="44" spans="1:10" ht="15" customHeight="1">
      <c r="A44" s="29"/>
      <c r="B44" s="64"/>
      <c r="C44" s="31" t="s">
        <v>27</v>
      </c>
      <c r="D44" s="33"/>
      <c r="E44" s="5" t="s">
        <v>16</v>
      </c>
      <c r="F44" s="9">
        <v>33</v>
      </c>
      <c r="G44" s="22">
        <v>18</v>
      </c>
      <c r="H44" s="22">
        <v>7</v>
      </c>
      <c r="I44" s="22">
        <v>6</v>
      </c>
      <c r="J44" s="23"/>
    </row>
    <row r="45" spans="1:10" ht="15" customHeight="1">
      <c r="A45" s="29"/>
      <c r="B45" s="64"/>
      <c r="C45" s="34"/>
      <c r="D45" s="36"/>
      <c r="E45" s="5" t="s">
        <v>18</v>
      </c>
      <c r="F45" s="9">
        <v>33</v>
      </c>
      <c r="G45" s="22">
        <v>14</v>
      </c>
      <c r="H45" s="22">
        <v>12</v>
      </c>
      <c r="I45" s="22">
        <v>6</v>
      </c>
      <c r="J45" s="23"/>
    </row>
    <row r="46" spans="1:10" ht="15" customHeight="1">
      <c r="A46" s="29"/>
      <c r="B46" s="65"/>
      <c r="C46" s="37"/>
      <c r="D46" s="39"/>
      <c r="E46" s="5" t="s">
        <v>31</v>
      </c>
      <c r="F46" s="9">
        <v>34</v>
      </c>
      <c r="G46" s="22">
        <v>10</v>
      </c>
      <c r="H46" s="22">
        <v>17</v>
      </c>
      <c r="I46" s="22">
        <v>8</v>
      </c>
      <c r="J46" s="23"/>
    </row>
    <row r="47" spans="1:10" ht="15" customHeight="1">
      <c r="A47" s="29"/>
      <c r="B47" s="63" t="s">
        <v>28</v>
      </c>
      <c r="C47" s="31" t="s">
        <v>30</v>
      </c>
      <c r="D47" s="33"/>
      <c r="E47" s="5" t="s">
        <v>16</v>
      </c>
      <c r="F47" s="9">
        <v>6</v>
      </c>
      <c r="G47" s="22">
        <v>15</v>
      </c>
      <c r="H47" s="22">
        <v>5</v>
      </c>
      <c r="I47" s="22">
        <v>45</v>
      </c>
      <c r="J47" s="23"/>
    </row>
    <row r="48" spans="1:10" ht="15" customHeight="1">
      <c r="A48" s="29"/>
      <c r="B48" s="64"/>
      <c r="C48" s="34"/>
      <c r="D48" s="36"/>
      <c r="E48" s="5" t="s">
        <v>18</v>
      </c>
      <c r="F48" s="9">
        <v>21</v>
      </c>
      <c r="G48" s="22">
        <v>24</v>
      </c>
      <c r="H48" s="22">
        <v>6</v>
      </c>
      <c r="I48" s="22">
        <v>43</v>
      </c>
      <c r="J48" s="23"/>
    </row>
    <row r="49" spans="1:10" ht="15" customHeight="1">
      <c r="A49" s="30"/>
      <c r="B49" s="65"/>
      <c r="C49" s="37"/>
      <c r="D49" s="39"/>
      <c r="E49" s="5" t="s">
        <v>31</v>
      </c>
      <c r="F49" s="9">
        <v>49</v>
      </c>
      <c r="G49" s="22">
        <v>1</v>
      </c>
      <c r="H49" s="22">
        <v>3</v>
      </c>
      <c r="I49" s="22">
        <v>36</v>
      </c>
      <c r="J49" s="23"/>
    </row>
    <row r="50" spans="1:10" ht="15" customHeight="1">
      <c r="A50" s="49" t="s">
        <v>10</v>
      </c>
      <c r="B50" s="50"/>
      <c r="C50" s="51"/>
      <c r="D50" s="52"/>
      <c r="E50" s="5" t="s">
        <v>16</v>
      </c>
      <c r="F50" s="7">
        <v>516445</v>
      </c>
      <c r="G50" s="7">
        <v>534125</v>
      </c>
      <c r="H50" s="9">
        <v>387753</v>
      </c>
      <c r="I50" s="7">
        <v>1629958</v>
      </c>
      <c r="J50" s="10"/>
    </row>
    <row r="51" spans="1:10" ht="15" customHeight="1">
      <c r="A51" s="53"/>
      <c r="B51" s="54"/>
      <c r="C51" s="54"/>
      <c r="D51" s="56"/>
      <c r="E51" s="5" t="s">
        <v>18</v>
      </c>
      <c r="F51" s="7">
        <v>578906</v>
      </c>
      <c r="G51" s="7">
        <v>538331</v>
      </c>
      <c r="H51" s="9">
        <v>412893</v>
      </c>
      <c r="I51" s="7">
        <v>1212407</v>
      </c>
      <c r="J51" s="10"/>
    </row>
    <row r="52" spans="1:10" ht="15" customHeight="1">
      <c r="A52" s="57"/>
      <c r="B52" s="58"/>
      <c r="C52" s="58"/>
      <c r="D52" s="59"/>
      <c r="E52" s="5" t="s">
        <v>31</v>
      </c>
      <c r="F52" s="7">
        <v>591856</v>
      </c>
      <c r="G52" s="7">
        <v>445255</v>
      </c>
      <c r="H52" s="9">
        <v>491491</v>
      </c>
      <c r="I52" s="7">
        <v>1314273</v>
      </c>
      <c r="J52" s="15"/>
    </row>
    <row r="53" spans="1:10" ht="15" customHeight="1">
      <c r="A53" s="8"/>
      <c r="B53" s="8"/>
      <c r="C53" s="8"/>
      <c r="D53" s="8"/>
      <c r="E53" s="16"/>
      <c r="F53" s="17"/>
      <c r="G53" s="17"/>
      <c r="H53" s="18"/>
      <c r="I53" s="17"/>
      <c r="J53" s="14"/>
    </row>
    <row r="54" spans="1:10" ht="30" customHeight="1">
      <c r="A54" s="72" t="s">
        <v>11</v>
      </c>
      <c r="B54" s="73"/>
      <c r="C54" s="73"/>
      <c r="D54" s="73"/>
      <c r="E54" s="74"/>
      <c r="F54" s="4" t="s">
        <v>0</v>
      </c>
      <c r="G54" s="4" t="s">
        <v>1</v>
      </c>
      <c r="H54" s="4" t="s">
        <v>2</v>
      </c>
      <c r="I54" s="4" t="s">
        <v>3</v>
      </c>
      <c r="J54" s="4" t="s">
        <v>4</v>
      </c>
    </row>
    <row r="55" spans="1:10" ht="15" customHeight="1">
      <c r="A55" s="75" t="s">
        <v>14</v>
      </c>
      <c r="B55" s="76"/>
      <c r="C55" s="76"/>
      <c r="D55" s="77"/>
      <c r="E55" s="5" t="s">
        <v>16</v>
      </c>
      <c r="F55" s="12">
        <f>SUM(G55:J55,F78:I78)</f>
        <v>15323043</v>
      </c>
      <c r="G55" s="9">
        <v>363098</v>
      </c>
      <c r="H55" s="7">
        <v>660366</v>
      </c>
      <c r="I55" s="7">
        <v>657967</v>
      </c>
      <c r="J55" s="9">
        <v>633473</v>
      </c>
    </row>
    <row r="56" spans="1:10" ht="15" customHeight="1">
      <c r="A56" s="78"/>
      <c r="B56" s="79"/>
      <c r="C56" s="80"/>
      <c r="D56" s="81"/>
      <c r="E56" s="5" t="s">
        <v>18</v>
      </c>
      <c r="F56" s="12">
        <f>SUM(G56:J56,F79:I79)</f>
        <v>13881012</v>
      </c>
      <c r="G56" s="9">
        <v>362845</v>
      </c>
      <c r="H56" s="7">
        <v>519848</v>
      </c>
      <c r="I56" s="7">
        <v>606284</v>
      </c>
      <c r="J56" s="9">
        <v>652249</v>
      </c>
    </row>
    <row r="57" spans="1:10" ht="15" customHeight="1">
      <c r="A57" s="82"/>
      <c r="B57" s="83"/>
      <c r="C57" s="83"/>
      <c r="D57" s="84"/>
      <c r="E57" s="5" t="s">
        <v>31</v>
      </c>
      <c r="F57" s="12">
        <f>SUM(G57:J57,F80:I80)</f>
        <v>11618696</v>
      </c>
      <c r="G57" s="9" t="s">
        <v>19</v>
      </c>
      <c r="H57" s="9" t="s">
        <v>19</v>
      </c>
      <c r="I57" s="9" t="s">
        <v>19</v>
      </c>
      <c r="J57" s="9">
        <v>547316</v>
      </c>
    </row>
    <row r="58" spans="1:10" ht="15" customHeight="1">
      <c r="A58" s="60" t="s">
        <v>15</v>
      </c>
      <c r="B58" s="72" t="s">
        <v>29</v>
      </c>
      <c r="C58" s="73"/>
      <c r="D58" s="74"/>
      <c r="E58" s="5" t="s">
        <v>16</v>
      </c>
      <c r="F58" s="12">
        <f>SUM(F61,F64,F67,F70,F73)</f>
        <v>23985920</v>
      </c>
      <c r="G58" s="6">
        <v>763106</v>
      </c>
      <c r="H58" s="6">
        <v>1205898</v>
      </c>
      <c r="I58" s="6">
        <v>1387630</v>
      </c>
      <c r="J58" s="6">
        <v>981961</v>
      </c>
    </row>
    <row r="59" spans="1:10" ht="15" customHeight="1">
      <c r="A59" s="61"/>
      <c r="B59" s="72"/>
      <c r="C59" s="73"/>
      <c r="D59" s="74"/>
      <c r="E59" s="5" t="s">
        <v>18</v>
      </c>
      <c r="F59" s="12">
        <f>SUM(F62,F65,F68,F71,F74)</f>
        <v>24640843</v>
      </c>
      <c r="G59" s="7">
        <v>738846</v>
      </c>
      <c r="H59" s="7">
        <v>1091374</v>
      </c>
      <c r="I59" s="7">
        <v>1112165</v>
      </c>
      <c r="J59" s="7">
        <v>1203186</v>
      </c>
    </row>
    <row r="60" spans="1:10" ht="15" customHeight="1">
      <c r="A60" s="61"/>
      <c r="B60" s="72"/>
      <c r="C60" s="73"/>
      <c r="D60" s="74"/>
      <c r="E60" s="5" t="s">
        <v>31</v>
      </c>
      <c r="F60" s="12">
        <f>SUM(F63,F66,F69,F72,F75)</f>
        <v>25086706</v>
      </c>
      <c r="G60" s="12">
        <f>SUM(G63,G66,G69,G72,G75)</f>
        <v>706196</v>
      </c>
      <c r="H60" s="12">
        <f>SUM(H63,H66,H69,H72,H75)</f>
        <v>1234132</v>
      </c>
      <c r="I60" s="12">
        <f>SUM(I63,I66,I69,I72,I75)</f>
        <v>996818</v>
      </c>
      <c r="J60" s="12">
        <f>SUM(J63,J66,J69,J72,J75)</f>
        <v>1270164</v>
      </c>
    </row>
    <row r="61" spans="1:10" ht="15" customHeight="1">
      <c r="A61" s="61"/>
      <c r="B61" s="25" t="s">
        <v>34</v>
      </c>
      <c r="C61" s="26"/>
      <c r="D61" s="27"/>
      <c r="E61" s="5" t="s">
        <v>16</v>
      </c>
      <c r="F61" s="12">
        <f aca="true" t="shared" si="3" ref="F61:F75">SUM(G61:J61,F84:I84)</f>
        <v>22148515</v>
      </c>
      <c r="G61" s="9">
        <v>553066</v>
      </c>
      <c r="H61" s="7">
        <v>998590</v>
      </c>
      <c r="I61" s="7">
        <v>1110266</v>
      </c>
      <c r="J61" s="9">
        <v>816486</v>
      </c>
    </row>
    <row r="62" spans="1:10" ht="15" customHeight="1">
      <c r="A62" s="61"/>
      <c r="B62" s="25"/>
      <c r="C62" s="26"/>
      <c r="D62" s="27"/>
      <c r="E62" s="5" t="s">
        <v>18</v>
      </c>
      <c r="F62" s="12">
        <f t="shared" si="3"/>
        <v>22797307</v>
      </c>
      <c r="G62" s="9">
        <v>543729</v>
      </c>
      <c r="H62" s="7">
        <v>871503</v>
      </c>
      <c r="I62" s="7">
        <v>918257</v>
      </c>
      <c r="J62" s="9">
        <v>905978</v>
      </c>
    </row>
    <row r="63" spans="1:10" ht="15" customHeight="1">
      <c r="A63" s="61"/>
      <c r="B63" s="25"/>
      <c r="C63" s="26"/>
      <c r="D63" s="27"/>
      <c r="E63" s="5" t="s">
        <v>31</v>
      </c>
      <c r="F63" s="12">
        <f t="shared" si="3"/>
        <v>23292025</v>
      </c>
      <c r="G63" s="9">
        <v>526055</v>
      </c>
      <c r="H63" s="7">
        <v>996799</v>
      </c>
      <c r="I63" s="7">
        <v>841243</v>
      </c>
      <c r="J63" s="9">
        <v>947846</v>
      </c>
    </row>
    <row r="64" spans="1:10" ht="15" customHeight="1">
      <c r="A64" s="61"/>
      <c r="B64" s="25" t="s">
        <v>33</v>
      </c>
      <c r="C64" s="26"/>
      <c r="D64" s="27"/>
      <c r="E64" s="5" t="s">
        <v>16</v>
      </c>
      <c r="F64" s="7">
        <f t="shared" si="3"/>
        <v>1200887</v>
      </c>
      <c r="G64" s="7">
        <v>177297</v>
      </c>
      <c r="H64" s="7">
        <v>142884</v>
      </c>
      <c r="I64" s="7">
        <v>217449</v>
      </c>
      <c r="J64" s="7">
        <v>104952</v>
      </c>
    </row>
    <row r="65" spans="1:10" ht="15" customHeight="1">
      <c r="A65" s="61"/>
      <c r="B65" s="25"/>
      <c r="C65" s="26"/>
      <c r="D65" s="27"/>
      <c r="E65" s="5" t="s">
        <v>18</v>
      </c>
      <c r="F65" s="7">
        <f t="shared" si="3"/>
        <v>1249336</v>
      </c>
      <c r="G65" s="9">
        <v>145997</v>
      </c>
      <c r="H65" s="7">
        <v>168587</v>
      </c>
      <c r="I65" s="7">
        <v>118076</v>
      </c>
      <c r="J65" s="9">
        <v>224656</v>
      </c>
    </row>
    <row r="66" spans="1:10" ht="15" customHeight="1">
      <c r="A66" s="61"/>
      <c r="B66" s="25"/>
      <c r="C66" s="26"/>
      <c r="D66" s="27"/>
      <c r="E66" s="5" t="s">
        <v>31</v>
      </c>
      <c r="F66" s="7">
        <f t="shared" si="3"/>
        <v>1211263</v>
      </c>
      <c r="G66" s="9">
        <v>142790</v>
      </c>
      <c r="H66" s="7">
        <v>183109</v>
      </c>
      <c r="I66" s="7">
        <v>86264</v>
      </c>
      <c r="J66" s="9">
        <v>239695</v>
      </c>
    </row>
    <row r="67" spans="1:10" ht="15" customHeight="1">
      <c r="A67" s="61"/>
      <c r="B67" s="31" t="s">
        <v>32</v>
      </c>
      <c r="C67" s="32"/>
      <c r="D67" s="33"/>
      <c r="E67" s="5" t="s">
        <v>16</v>
      </c>
      <c r="F67" s="7">
        <f t="shared" si="3"/>
        <v>31007</v>
      </c>
      <c r="G67" s="9" t="s">
        <v>19</v>
      </c>
      <c r="H67" s="9" t="s">
        <v>19</v>
      </c>
      <c r="I67" s="9" t="s">
        <v>19</v>
      </c>
      <c r="J67" s="9">
        <v>31007</v>
      </c>
    </row>
    <row r="68" spans="1:10" ht="15" customHeight="1">
      <c r="A68" s="61"/>
      <c r="B68" s="34"/>
      <c r="C68" s="35"/>
      <c r="D68" s="36"/>
      <c r="E68" s="5" t="s">
        <v>18</v>
      </c>
      <c r="F68" s="7">
        <f t="shared" si="3"/>
        <v>43519</v>
      </c>
      <c r="G68" s="9" t="s">
        <v>19</v>
      </c>
      <c r="H68" s="9" t="s">
        <v>19</v>
      </c>
      <c r="I68" s="9" t="s">
        <v>19</v>
      </c>
      <c r="J68" s="9">
        <v>43519</v>
      </c>
    </row>
    <row r="69" spans="1:10" ht="15" customHeight="1">
      <c r="A69" s="61"/>
      <c r="B69" s="37"/>
      <c r="C69" s="38"/>
      <c r="D69" s="39"/>
      <c r="E69" s="5" t="s">
        <v>31</v>
      </c>
      <c r="F69" s="7">
        <f t="shared" si="3"/>
        <v>53356</v>
      </c>
      <c r="G69" s="9" t="s">
        <v>19</v>
      </c>
      <c r="H69" s="9" t="s">
        <v>19</v>
      </c>
      <c r="I69" s="9" t="s">
        <v>19</v>
      </c>
      <c r="J69" s="9">
        <v>53356</v>
      </c>
    </row>
    <row r="70" spans="1:10" ht="15" customHeight="1">
      <c r="A70" s="61"/>
      <c r="B70" s="25" t="s">
        <v>35</v>
      </c>
      <c r="C70" s="26"/>
      <c r="D70" s="27"/>
      <c r="E70" s="5" t="s">
        <v>16</v>
      </c>
      <c r="F70" s="7">
        <f t="shared" si="3"/>
        <v>146625</v>
      </c>
      <c r="G70" s="7">
        <v>7356</v>
      </c>
      <c r="H70" s="7">
        <v>280</v>
      </c>
      <c r="I70" s="9">
        <v>16713</v>
      </c>
      <c r="J70" s="9">
        <v>1231</v>
      </c>
    </row>
    <row r="71" spans="1:10" ht="15" customHeight="1">
      <c r="A71" s="61"/>
      <c r="B71" s="25"/>
      <c r="C71" s="26"/>
      <c r="D71" s="27"/>
      <c r="E71" s="5" t="s">
        <v>18</v>
      </c>
      <c r="F71" s="7">
        <f t="shared" si="3"/>
        <v>9726</v>
      </c>
      <c r="G71" s="7">
        <v>7266</v>
      </c>
      <c r="H71" s="9">
        <v>451</v>
      </c>
      <c r="I71" s="9" t="s">
        <v>19</v>
      </c>
      <c r="J71" s="9">
        <v>860</v>
      </c>
    </row>
    <row r="72" spans="1:10" ht="15" customHeight="1">
      <c r="A72" s="61"/>
      <c r="B72" s="25"/>
      <c r="C72" s="26"/>
      <c r="D72" s="27"/>
      <c r="E72" s="5" t="s">
        <v>31</v>
      </c>
      <c r="F72" s="7">
        <f t="shared" si="3"/>
        <v>126308</v>
      </c>
      <c r="G72" s="7">
        <v>6686</v>
      </c>
      <c r="H72" s="9">
        <v>339</v>
      </c>
      <c r="I72" s="9" t="s">
        <v>19</v>
      </c>
      <c r="J72" s="9">
        <v>1947</v>
      </c>
    </row>
    <row r="73" spans="1:10" ht="15" customHeight="1">
      <c r="A73" s="61"/>
      <c r="B73" s="25" t="s">
        <v>36</v>
      </c>
      <c r="C73" s="26"/>
      <c r="D73" s="27"/>
      <c r="E73" s="5" t="s">
        <v>16</v>
      </c>
      <c r="F73" s="7">
        <f t="shared" si="3"/>
        <v>458886</v>
      </c>
      <c r="G73" s="9">
        <v>25387</v>
      </c>
      <c r="H73" s="9">
        <v>64144</v>
      </c>
      <c r="I73" s="9">
        <v>43202</v>
      </c>
      <c r="J73" s="9">
        <v>28285</v>
      </c>
    </row>
    <row r="74" spans="1:10" ht="15" customHeight="1">
      <c r="A74" s="61"/>
      <c r="B74" s="25"/>
      <c r="C74" s="26"/>
      <c r="D74" s="27"/>
      <c r="E74" s="5" t="s">
        <v>18</v>
      </c>
      <c r="F74" s="7">
        <f t="shared" si="3"/>
        <v>540955</v>
      </c>
      <c r="G74" s="9">
        <v>41854</v>
      </c>
      <c r="H74" s="9">
        <v>50833</v>
      </c>
      <c r="I74" s="9">
        <v>75832</v>
      </c>
      <c r="J74" s="9">
        <v>28173</v>
      </c>
    </row>
    <row r="75" spans="1:10" ht="15" customHeight="1">
      <c r="A75" s="62"/>
      <c r="B75" s="25"/>
      <c r="C75" s="26"/>
      <c r="D75" s="27"/>
      <c r="E75" s="5" t="s">
        <v>31</v>
      </c>
      <c r="F75" s="7">
        <f t="shared" si="3"/>
        <v>403754</v>
      </c>
      <c r="G75" s="9">
        <v>30665</v>
      </c>
      <c r="H75" s="9">
        <v>53885</v>
      </c>
      <c r="I75" s="9">
        <v>69311</v>
      </c>
      <c r="J75" s="9">
        <v>27320</v>
      </c>
    </row>
    <row r="76" spans="1:10" ht="7.5" customHeight="1">
      <c r="A76" s="21"/>
      <c r="B76" s="21"/>
      <c r="C76" s="21"/>
      <c r="D76" s="21"/>
      <c r="E76" s="21"/>
      <c r="F76" s="21"/>
      <c r="G76" s="21"/>
      <c r="H76" s="21"/>
      <c r="I76" s="21"/>
      <c r="J76" s="21"/>
    </row>
    <row r="77" spans="1:10" ht="30" customHeight="1">
      <c r="A77" s="72" t="s">
        <v>11</v>
      </c>
      <c r="B77" s="73"/>
      <c r="C77" s="73"/>
      <c r="D77" s="73"/>
      <c r="E77" s="74"/>
      <c r="F77" s="4" t="s">
        <v>5</v>
      </c>
      <c r="G77" s="5" t="s">
        <v>6</v>
      </c>
      <c r="H77" s="5" t="s">
        <v>7</v>
      </c>
      <c r="I77" s="4" t="s">
        <v>8</v>
      </c>
      <c r="J77" s="10"/>
    </row>
    <row r="78" spans="1:10" ht="15" customHeight="1">
      <c r="A78" s="75" t="s">
        <v>14</v>
      </c>
      <c r="B78" s="76"/>
      <c r="C78" s="76"/>
      <c r="D78" s="77"/>
      <c r="E78" s="5" t="s">
        <v>16</v>
      </c>
      <c r="F78" s="7">
        <v>1899019</v>
      </c>
      <c r="G78" s="7">
        <v>1866540</v>
      </c>
      <c r="H78" s="9">
        <v>993115</v>
      </c>
      <c r="I78" s="12">
        <v>8249465</v>
      </c>
      <c r="J78" s="10"/>
    </row>
    <row r="79" spans="1:10" ht="15" customHeight="1">
      <c r="A79" s="78"/>
      <c r="B79" s="79"/>
      <c r="C79" s="80"/>
      <c r="D79" s="81"/>
      <c r="E79" s="5" t="s">
        <v>18</v>
      </c>
      <c r="F79" s="7">
        <v>1927833</v>
      </c>
      <c r="G79" s="7">
        <v>1629294</v>
      </c>
      <c r="H79" s="9">
        <v>1068245</v>
      </c>
      <c r="I79" s="12">
        <v>7114414</v>
      </c>
      <c r="J79" s="10"/>
    </row>
    <row r="80" spans="1:10" ht="15" customHeight="1">
      <c r="A80" s="82"/>
      <c r="B80" s="83"/>
      <c r="C80" s="83"/>
      <c r="D80" s="84"/>
      <c r="E80" s="5" t="s">
        <v>31</v>
      </c>
      <c r="F80" s="7">
        <v>1213939</v>
      </c>
      <c r="G80" s="7">
        <v>1097542</v>
      </c>
      <c r="H80" s="9">
        <v>770030</v>
      </c>
      <c r="I80" s="12">
        <v>7989869</v>
      </c>
      <c r="J80" s="10"/>
    </row>
    <row r="81" spans="1:10" ht="15" customHeight="1">
      <c r="A81" s="60" t="s">
        <v>15</v>
      </c>
      <c r="B81" s="72" t="s">
        <v>29</v>
      </c>
      <c r="C81" s="73"/>
      <c r="D81" s="74"/>
      <c r="E81" s="5" t="s">
        <v>16</v>
      </c>
      <c r="F81" s="6">
        <v>3288400</v>
      </c>
      <c r="G81" s="6">
        <v>3450424</v>
      </c>
      <c r="H81" s="6">
        <v>1641276</v>
      </c>
      <c r="I81" s="13">
        <v>11267225</v>
      </c>
      <c r="J81" s="10"/>
    </row>
    <row r="82" spans="1:10" ht="15" customHeight="1">
      <c r="A82" s="61"/>
      <c r="B82" s="72"/>
      <c r="C82" s="73"/>
      <c r="D82" s="74"/>
      <c r="E82" s="5" t="s">
        <v>18</v>
      </c>
      <c r="F82" s="7">
        <v>3565610</v>
      </c>
      <c r="G82" s="7">
        <v>3361635</v>
      </c>
      <c r="H82" s="7">
        <v>1873927</v>
      </c>
      <c r="I82" s="12">
        <v>11694100</v>
      </c>
      <c r="J82" s="10"/>
    </row>
    <row r="83" spans="1:10" ht="15" customHeight="1">
      <c r="A83" s="61"/>
      <c r="B83" s="72"/>
      <c r="C83" s="73"/>
      <c r="D83" s="74"/>
      <c r="E83" s="5" t="s">
        <v>31</v>
      </c>
      <c r="F83" s="7">
        <f>SUM(F86,F89,F92,F95,F98)</f>
        <v>2928139</v>
      </c>
      <c r="G83" s="7">
        <f>SUM(G86,G89,G92,G95,G98)</f>
        <v>2821840</v>
      </c>
      <c r="H83" s="7">
        <f>SUM(H86,H89,H92,H95,H98)</f>
        <v>2187047</v>
      </c>
      <c r="I83" s="7">
        <f>SUM(I86,I89,I92,I95,I98)</f>
        <v>12942370</v>
      </c>
      <c r="J83" s="10"/>
    </row>
    <row r="84" spans="1:10" ht="15" customHeight="1">
      <c r="A84" s="61"/>
      <c r="B84" s="25" t="s">
        <v>34</v>
      </c>
      <c r="C84" s="26"/>
      <c r="D84" s="27"/>
      <c r="E84" s="5" t="s">
        <v>16</v>
      </c>
      <c r="F84" s="7">
        <v>2616951</v>
      </c>
      <c r="G84" s="9">
        <v>3307917</v>
      </c>
      <c r="H84" s="9">
        <v>1641276</v>
      </c>
      <c r="I84" s="12">
        <v>11103963</v>
      </c>
      <c r="J84" s="10"/>
    </row>
    <row r="85" spans="1:10" ht="15" customHeight="1">
      <c r="A85" s="61"/>
      <c r="B85" s="25"/>
      <c r="C85" s="26"/>
      <c r="D85" s="27"/>
      <c r="E85" s="5" t="s">
        <v>18</v>
      </c>
      <c r="F85" s="7">
        <v>2858888</v>
      </c>
      <c r="G85" s="9">
        <v>3177093</v>
      </c>
      <c r="H85" s="9">
        <v>1873927</v>
      </c>
      <c r="I85" s="12">
        <v>11647932</v>
      </c>
      <c r="J85" s="10"/>
    </row>
    <row r="86" spans="1:10" ht="15" customHeight="1">
      <c r="A86" s="61"/>
      <c r="B86" s="25"/>
      <c r="C86" s="26"/>
      <c r="D86" s="27"/>
      <c r="E86" s="5" t="s">
        <v>31</v>
      </c>
      <c r="F86" s="7">
        <v>2280910</v>
      </c>
      <c r="G86" s="9">
        <v>2755188</v>
      </c>
      <c r="H86" s="9">
        <v>2152029</v>
      </c>
      <c r="I86" s="12">
        <v>12791955</v>
      </c>
      <c r="J86" s="10"/>
    </row>
    <row r="87" spans="1:10" ht="15" customHeight="1">
      <c r="A87" s="61"/>
      <c r="B87" s="25" t="s">
        <v>33</v>
      </c>
      <c r="C87" s="26"/>
      <c r="D87" s="27"/>
      <c r="E87" s="5" t="s">
        <v>16</v>
      </c>
      <c r="F87" s="9">
        <v>516201</v>
      </c>
      <c r="G87" s="9">
        <v>42104</v>
      </c>
      <c r="H87" s="9" t="s">
        <v>17</v>
      </c>
      <c r="I87" s="9" t="s">
        <v>17</v>
      </c>
      <c r="J87" s="10"/>
    </row>
    <row r="88" spans="1:10" ht="15" customHeight="1">
      <c r="A88" s="61"/>
      <c r="B88" s="25"/>
      <c r="C88" s="26"/>
      <c r="D88" s="27"/>
      <c r="E88" s="5" t="s">
        <v>18</v>
      </c>
      <c r="F88" s="9">
        <v>547906</v>
      </c>
      <c r="G88" s="9">
        <v>44114</v>
      </c>
      <c r="H88" s="9" t="s">
        <v>19</v>
      </c>
      <c r="I88" s="9" t="s">
        <v>19</v>
      </c>
      <c r="J88" s="10"/>
    </row>
    <row r="89" spans="1:10" ht="15" customHeight="1">
      <c r="A89" s="61"/>
      <c r="B89" s="25"/>
      <c r="C89" s="26"/>
      <c r="D89" s="27"/>
      <c r="E89" s="5" t="s">
        <v>31</v>
      </c>
      <c r="F89" s="9">
        <v>474090</v>
      </c>
      <c r="G89" s="9">
        <v>66652</v>
      </c>
      <c r="H89" s="9">
        <v>18663</v>
      </c>
      <c r="I89" s="9" t="s">
        <v>19</v>
      </c>
      <c r="J89" s="10"/>
    </row>
    <row r="90" spans="1:10" ht="15" customHeight="1">
      <c r="A90" s="61"/>
      <c r="B90" s="31" t="s">
        <v>32</v>
      </c>
      <c r="C90" s="32"/>
      <c r="D90" s="33"/>
      <c r="E90" s="5" t="s">
        <v>16</v>
      </c>
      <c r="F90" s="9" t="s">
        <v>19</v>
      </c>
      <c r="G90" s="9" t="s">
        <v>19</v>
      </c>
      <c r="H90" s="9" t="s">
        <v>19</v>
      </c>
      <c r="I90" s="9" t="s">
        <v>19</v>
      </c>
      <c r="J90" s="10"/>
    </row>
    <row r="91" spans="1:10" ht="15" customHeight="1">
      <c r="A91" s="61"/>
      <c r="B91" s="34"/>
      <c r="C91" s="35"/>
      <c r="D91" s="36"/>
      <c r="E91" s="5" t="s">
        <v>18</v>
      </c>
      <c r="F91" s="9" t="s">
        <v>19</v>
      </c>
      <c r="G91" s="9" t="s">
        <v>19</v>
      </c>
      <c r="H91" s="9" t="s">
        <v>19</v>
      </c>
      <c r="I91" s="9" t="s">
        <v>19</v>
      </c>
      <c r="J91" s="10"/>
    </row>
    <row r="92" spans="1:10" ht="15" customHeight="1">
      <c r="A92" s="61"/>
      <c r="B92" s="37"/>
      <c r="C92" s="38"/>
      <c r="D92" s="39"/>
      <c r="E92" s="5" t="s">
        <v>31</v>
      </c>
      <c r="F92" s="9" t="s">
        <v>19</v>
      </c>
      <c r="G92" s="9" t="s">
        <v>19</v>
      </c>
      <c r="H92" s="9" t="s">
        <v>19</v>
      </c>
      <c r="I92" s="9" t="s">
        <v>19</v>
      </c>
      <c r="J92" s="10"/>
    </row>
    <row r="93" spans="1:10" ht="15" customHeight="1">
      <c r="A93" s="61"/>
      <c r="B93" s="25" t="s">
        <v>35</v>
      </c>
      <c r="C93" s="26"/>
      <c r="D93" s="27"/>
      <c r="E93" s="5" t="s">
        <v>16</v>
      </c>
      <c r="F93" s="9" t="s">
        <v>17</v>
      </c>
      <c r="G93" s="9" t="s">
        <v>17</v>
      </c>
      <c r="H93" s="9" t="s">
        <v>17</v>
      </c>
      <c r="I93" s="9">
        <v>121045</v>
      </c>
      <c r="J93" s="10"/>
    </row>
    <row r="94" spans="1:10" ht="15" customHeight="1">
      <c r="A94" s="61"/>
      <c r="B94" s="25"/>
      <c r="C94" s="26"/>
      <c r="D94" s="27"/>
      <c r="E94" s="5" t="s">
        <v>18</v>
      </c>
      <c r="F94" s="9" t="s">
        <v>17</v>
      </c>
      <c r="G94" s="9" t="s">
        <v>17</v>
      </c>
      <c r="H94" s="9" t="s">
        <v>17</v>
      </c>
      <c r="I94" s="9">
        <v>1149</v>
      </c>
      <c r="J94" s="10"/>
    </row>
    <row r="95" spans="1:10" ht="15" customHeight="1">
      <c r="A95" s="61"/>
      <c r="B95" s="25"/>
      <c r="C95" s="26"/>
      <c r="D95" s="27"/>
      <c r="E95" s="5" t="s">
        <v>31</v>
      </c>
      <c r="F95" s="9" t="s">
        <v>19</v>
      </c>
      <c r="G95" s="9" t="s">
        <v>19</v>
      </c>
      <c r="H95" s="9" t="s">
        <v>19</v>
      </c>
      <c r="I95" s="9">
        <v>117336</v>
      </c>
      <c r="J95" s="10"/>
    </row>
    <row r="96" spans="1:10" ht="15" customHeight="1">
      <c r="A96" s="61"/>
      <c r="B96" s="25" t="s">
        <v>36</v>
      </c>
      <c r="C96" s="26"/>
      <c r="D96" s="27"/>
      <c r="E96" s="5" t="s">
        <v>16</v>
      </c>
      <c r="F96" s="9">
        <v>155248</v>
      </c>
      <c r="G96" s="9">
        <v>100403</v>
      </c>
      <c r="H96" s="9" t="s">
        <v>17</v>
      </c>
      <c r="I96" s="9">
        <v>42217</v>
      </c>
      <c r="J96" s="10"/>
    </row>
    <row r="97" spans="1:10" ht="15" customHeight="1">
      <c r="A97" s="61"/>
      <c r="B97" s="25"/>
      <c r="C97" s="26"/>
      <c r="D97" s="27"/>
      <c r="E97" s="5" t="s">
        <v>18</v>
      </c>
      <c r="F97" s="9">
        <v>158816</v>
      </c>
      <c r="G97" s="9">
        <v>140428</v>
      </c>
      <c r="H97" s="9" t="s">
        <v>19</v>
      </c>
      <c r="I97" s="9">
        <v>45019</v>
      </c>
      <c r="J97" s="10"/>
    </row>
    <row r="98" spans="1:10" ht="15" customHeight="1">
      <c r="A98" s="62"/>
      <c r="B98" s="25"/>
      <c r="C98" s="26"/>
      <c r="D98" s="27"/>
      <c r="E98" s="5" t="s">
        <v>31</v>
      </c>
      <c r="F98" s="9">
        <v>173139</v>
      </c>
      <c r="G98" s="9" t="s">
        <v>19</v>
      </c>
      <c r="H98" s="9">
        <v>16355</v>
      </c>
      <c r="I98" s="9">
        <v>33079</v>
      </c>
      <c r="J98" s="11"/>
    </row>
    <row r="99" spans="1:10" ht="15" customHeight="1">
      <c r="A99" s="19" t="s">
        <v>13</v>
      </c>
      <c r="B99" s="19"/>
      <c r="C99" s="19"/>
      <c r="D99" s="19"/>
      <c r="E99" s="19"/>
      <c r="F99" s="19"/>
      <c r="G99" s="19"/>
      <c r="H99" s="19"/>
      <c r="I99" s="19"/>
      <c r="J99" s="19"/>
    </row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</sheetData>
  <sheetProtection formatCells="0" formatColumns="0" formatRows="0" insertColumns="0" insertRows="0"/>
  <mergeCells count="44">
    <mergeCell ref="B93:D95"/>
    <mergeCell ref="B96:D98"/>
    <mergeCell ref="B47:B49"/>
    <mergeCell ref="C47:D49"/>
    <mergeCell ref="B58:D60"/>
    <mergeCell ref="B61:D63"/>
    <mergeCell ref="B64:D66"/>
    <mergeCell ref="B70:D72"/>
    <mergeCell ref="A54:E54"/>
    <mergeCell ref="A78:D80"/>
    <mergeCell ref="A28:E28"/>
    <mergeCell ref="B84:D86"/>
    <mergeCell ref="B87:D89"/>
    <mergeCell ref="B81:D83"/>
    <mergeCell ref="A29:D31"/>
    <mergeCell ref="A55:D57"/>
    <mergeCell ref="A58:A75"/>
    <mergeCell ref="A77:E77"/>
    <mergeCell ref="D38:D40"/>
    <mergeCell ref="C41:D43"/>
    <mergeCell ref="B35:B46"/>
    <mergeCell ref="C35:C40"/>
    <mergeCell ref="D35:D37"/>
    <mergeCell ref="C44:D46"/>
    <mergeCell ref="A6:A23"/>
    <mergeCell ref="B6:D8"/>
    <mergeCell ref="B9:B20"/>
    <mergeCell ref="C9:C14"/>
    <mergeCell ref="D9:D11"/>
    <mergeCell ref="D12:D14"/>
    <mergeCell ref="C15:D17"/>
    <mergeCell ref="C18:D20"/>
    <mergeCell ref="B21:B23"/>
    <mergeCell ref="C21:D23"/>
    <mergeCell ref="A2:E2"/>
    <mergeCell ref="B73:D75"/>
    <mergeCell ref="A32:A49"/>
    <mergeCell ref="B90:D92"/>
    <mergeCell ref="B67:D69"/>
    <mergeCell ref="B32:D34"/>
    <mergeCell ref="A3:D5"/>
    <mergeCell ref="A81:A98"/>
    <mergeCell ref="A24:D26"/>
    <mergeCell ref="A50:D52"/>
  </mergeCells>
  <printOptions/>
  <pageMargins left="0.7086614173228347" right="0.7086614173228347" top="0.7480314960629921" bottom="0.7480314960629921" header="0.31496062992125984" footer="0.31496062992125984"/>
  <pageSetup firstPageNumber="76" useFirstPageNumber="1" horizontalDpi="600" verticalDpi="600" orientation="portrait" paperSize="9" r:id="rId1"/>
  <headerFooter scaleWithDoc="0" alignWithMargins="0">
    <oddFooter>&amp;C&amp;P</oddFooter>
  </headerFooter>
  <rowBreaks count="1" manualBreakCount="1">
    <brk id="5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2022-04-25T06:14:13Z</cp:lastPrinted>
  <dcterms:created xsi:type="dcterms:W3CDTF">2000-03-28T04:44:01Z</dcterms:created>
  <dcterms:modified xsi:type="dcterms:W3CDTF">2022-05-17T06:33:01Z</dcterms:modified>
  <cp:category/>
  <cp:version/>
  <cp:contentType/>
  <cp:contentStatus/>
</cp:coreProperties>
</file>