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60" windowWidth="14955" windowHeight="8985" activeTab="0"/>
  </bookViews>
  <sheets>
    <sheet name="15-03_5" sheetId="1" r:id="rId1"/>
  </sheets>
  <definedNames>
    <definedName name="_xlnm.Print_Area" localSheetId="0">'15-03_5'!$A$1:$E$154</definedName>
  </definedNames>
  <calcPr fullCalcOnLoad="1"/>
</workbook>
</file>

<file path=xl/sharedStrings.xml><?xml version="1.0" encoding="utf-8"?>
<sst xmlns="http://schemas.openxmlformats.org/spreadsheetml/2006/main" count="162" uniqueCount="55">
  <si>
    <t>決算額</t>
  </si>
  <si>
    <t>（単位：円）</t>
  </si>
  <si>
    <t>使用料及び手数料</t>
  </si>
  <si>
    <t>手数料</t>
  </si>
  <si>
    <t>国庫支出金</t>
  </si>
  <si>
    <t>国庫負担金</t>
  </si>
  <si>
    <t>国庫補助金</t>
  </si>
  <si>
    <t>県支出金</t>
  </si>
  <si>
    <t>財産収入</t>
  </si>
  <si>
    <t>財産運用収入</t>
  </si>
  <si>
    <t>繰入金</t>
  </si>
  <si>
    <t>繰越金</t>
  </si>
  <si>
    <t>諸収入</t>
  </si>
  <si>
    <t>延滞金加算金及び過料</t>
  </si>
  <si>
    <t>雑入</t>
  </si>
  <si>
    <t>歳　　　　　　　　　　　　　　　入</t>
  </si>
  <si>
    <t>総務費</t>
  </si>
  <si>
    <t>総務管理費</t>
  </si>
  <si>
    <t>徴収費</t>
  </si>
  <si>
    <t>保険給付費</t>
  </si>
  <si>
    <t>諸支出金</t>
  </si>
  <si>
    <t>償還金及び還付加算金</t>
  </si>
  <si>
    <t>歳　　　　　　　　　　　　　　　出</t>
  </si>
  <si>
    <t>基金繰入金</t>
  </si>
  <si>
    <t>県負担金</t>
  </si>
  <si>
    <t>介護保険事業</t>
  </si>
  <si>
    <t>保険料</t>
  </si>
  <si>
    <t>介護保険料</t>
  </si>
  <si>
    <t>支払基金交付金</t>
  </si>
  <si>
    <t>一般会計繰入金</t>
  </si>
  <si>
    <t>介護認定審査会費</t>
  </si>
  <si>
    <t>趣旨普及費</t>
  </si>
  <si>
    <t>介護サービス等諸費</t>
  </si>
  <si>
    <t>その他諸費</t>
  </si>
  <si>
    <t>高額介護サービス等費</t>
  </si>
  <si>
    <t>基金積立金</t>
  </si>
  <si>
    <t>県補助金</t>
  </si>
  <si>
    <t>地域支援事業費</t>
  </si>
  <si>
    <t>介護予防サービス等諸費</t>
  </si>
  <si>
    <t>特定入所者介護サービス諸費</t>
  </si>
  <si>
    <t>高額医療合算介護サービス等費</t>
  </si>
  <si>
    <t>当初予算額</t>
  </si>
  <si>
    <t>最終予算額</t>
  </si>
  <si>
    <t>包括的支援等事業費</t>
  </si>
  <si>
    <t>任意事業費</t>
  </si>
  <si>
    <t>介護予防・生活支援サービス事業費</t>
  </si>
  <si>
    <t>一般介護予防事業費</t>
  </si>
  <si>
    <t>令和元年度</t>
  </si>
  <si>
    <t>令和2年度</t>
  </si>
  <si>
    <t>款　　項　　／　　年　　度</t>
  </si>
  <si>
    <t>⑤ 介護保険事業</t>
  </si>
  <si>
    <t>令和3年度</t>
  </si>
  <si>
    <t>歳　　　　　　　　　　入</t>
  </si>
  <si>
    <t>歳　　　　　　　　　　出</t>
  </si>
  <si>
    <t>総　　　　　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</si>
</sst>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8" fontId="0" fillId="0" borderId="10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ont="1" applyFill="1" applyBorder="1" applyAlignment="1" applyProtection="1">
      <alignment vertical="center"/>
      <protection locked="0"/>
    </xf>
    <xf numFmtId="178" fontId="0" fillId="0" borderId="11" xfId="0" applyNumberFormat="1" applyFont="1" applyFill="1" applyBorder="1" applyAlignment="1" applyProtection="1">
      <alignment vertical="center"/>
      <protection locked="0"/>
    </xf>
    <xf numFmtId="178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178" fontId="0" fillId="0" borderId="13" xfId="0" applyNumberFormat="1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 shrinkToFit="1"/>
      <protection locked="0"/>
    </xf>
    <xf numFmtId="0" fontId="0" fillId="0" borderId="14" xfId="0" applyFont="1" applyFill="1" applyBorder="1" applyAlignment="1" applyProtection="1">
      <alignment vertical="center" shrinkToFit="1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8" fontId="0" fillId="0" borderId="15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54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7.50390625" style="15" customWidth="1"/>
    <col min="2" max="2" width="29.25390625" style="15" customWidth="1"/>
    <col min="3" max="5" width="17.375" style="15" customWidth="1"/>
    <col min="6" max="16384" width="9.00390625" style="15" customWidth="1"/>
  </cols>
  <sheetData>
    <row r="1" spans="1:5" ht="15" customHeight="1">
      <c r="A1" s="12" t="s">
        <v>50</v>
      </c>
      <c r="B1" s="13"/>
      <c r="C1" s="55"/>
      <c r="D1" s="55"/>
      <c r="E1" s="14" t="s">
        <v>1</v>
      </c>
    </row>
    <row r="2" spans="1:5" ht="12.75" customHeight="1">
      <c r="A2" s="51" t="s">
        <v>25</v>
      </c>
      <c r="B2" s="52"/>
      <c r="C2" s="52"/>
      <c r="D2" s="52"/>
      <c r="E2" s="53"/>
    </row>
    <row r="3" spans="1:5" ht="12.75" customHeight="1">
      <c r="A3" s="43" t="s">
        <v>49</v>
      </c>
      <c r="B3" s="44"/>
      <c r="C3" s="58" t="s">
        <v>47</v>
      </c>
      <c r="D3" s="59"/>
      <c r="E3" s="60"/>
    </row>
    <row r="4" spans="1:5" ht="12.75" customHeight="1" thickBot="1">
      <c r="A4" s="56"/>
      <c r="B4" s="57"/>
      <c r="C4" s="16" t="s">
        <v>41</v>
      </c>
      <c r="D4" s="16" t="s">
        <v>42</v>
      </c>
      <c r="E4" s="16" t="s">
        <v>0</v>
      </c>
    </row>
    <row r="5" spans="1:5" ht="12.75" customHeight="1" thickBot="1">
      <c r="A5" s="39" t="s">
        <v>15</v>
      </c>
      <c r="B5" s="40"/>
      <c r="C5" s="40"/>
      <c r="D5" s="40"/>
      <c r="E5" s="41"/>
    </row>
    <row r="6" spans="1:5" ht="12.75" customHeight="1">
      <c r="A6" s="61" t="s">
        <v>54</v>
      </c>
      <c r="B6" s="62"/>
      <c r="C6" s="4">
        <v>20819324000</v>
      </c>
      <c r="D6" s="17">
        <v>21365755000</v>
      </c>
      <c r="E6" s="17">
        <v>21245689171</v>
      </c>
    </row>
    <row r="7" spans="1:5" ht="12.75" customHeight="1">
      <c r="A7" s="27" t="s">
        <v>26</v>
      </c>
      <c r="B7" s="28"/>
      <c r="C7" s="1">
        <v>4223231000</v>
      </c>
      <c r="D7" s="11">
        <v>4070648000</v>
      </c>
      <c r="E7" s="11">
        <v>4079307685</v>
      </c>
    </row>
    <row r="8" spans="1:5" ht="12.75" customHeight="1">
      <c r="A8" s="19"/>
      <c r="B8" s="20" t="s">
        <v>27</v>
      </c>
      <c r="C8" s="2">
        <v>4223231000</v>
      </c>
      <c r="D8" s="11">
        <v>4070648000</v>
      </c>
      <c r="E8" s="11">
        <v>4079307685</v>
      </c>
    </row>
    <row r="9" spans="1:5" ht="12.75" customHeight="1">
      <c r="A9" s="27" t="s">
        <v>2</v>
      </c>
      <c r="B9" s="28"/>
      <c r="C9" s="1">
        <v>753000</v>
      </c>
      <c r="D9" s="11">
        <v>753000</v>
      </c>
      <c r="E9" s="11">
        <v>641120</v>
      </c>
    </row>
    <row r="10" spans="1:5" ht="12.75" customHeight="1">
      <c r="A10" s="19"/>
      <c r="B10" s="20" t="s">
        <v>3</v>
      </c>
      <c r="C10" s="2">
        <v>753000</v>
      </c>
      <c r="D10" s="11">
        <v>753000</v>
      </c>
      <c r="E10" s="11">
        <v>641120</v>
      </c>
    </row>
    <row r="11" spans="1:5" ht="12.75" customHeight="1">
      <c r="A11" s="27" t="s">
        <v>4</v>
      </c>
      <c r="B11" s="28"/>
      <c r="C11" s="1">
        <v>5243824000</v>
      </c>
      <c r="D11" s="11">
        <v>5275331000</v>
      </c>
      <c r="E11" s="11">
        <v>5355503840</v>
      </c>
    </row>
    <row r="12" spans="1:5" ht="12.75" customHeight="1">
      <c r="A12" s="24"/>
      <c r="B12" s="20" t="s">
        <v>5</v>
      </c>
      <c r="C12" s="2">
        <v>3641412000</v>
      </c>
      <c r="D12" s="11">
        <v>3641412000</v>
      </c>
      <c r="E12" s="11">
        <v>3641411000</v>
      </c>
    </row>
    <row r="13" spans="1:5" ht="12.75" customHeight="1">
      <c r="A13" s="26"/>
      <c r="B13" s="20" t="s">
        <v>6</v>
      </c>
      <c r="C13" s="2">
        <v>1602412000</v>
      </c>
      <c r="D13" s="11">
        <v>1633919000</v>
      </c>
      <c r="E13" s="11">
        <v>1714092840</v>
      </c>
    </row>
    <row r="14" spans="1:5" ht="12.75" customHeight="1">
      <c r="A14" s="27" t="s">
        <v>28</v>
      </c>
      <c r="B14" s="28"/>
      <c r="C14" s="1">
        <v>5380258000</v>
      </c>
      <c r="D14" s="11">
        <v>5380258000</v>
      </c>
      <c r="E14" s="11">
        <v>5380255000</v>
      </c>
    </row>
    <row r="15" spans="1:5" ht="12.75" customHeight="1">
      <c r="A15" s="19"/>
      <c r="B15" s="20" t="s">
        <v>28</v>
      </c>
      <c r="C15" s="2">
        <v>5380258000</v>
      </c>
      <c r="D15" s="11">
        <v>5380258000</v>
      </c>
      <c r="E15" s="11">
        <v>5380255000</v>
      </c>
    </row>
    <row r="16" spans="1:5" ht="12.75" customHeight="1">
      <c r="A16" s="27" t="s">
        <v>7</v>
      </c>
      <c r="B16" s="28"/>
      <c r="C16" s="1">
        <v>2799846000</v>
      </c>
      <c r="D16" s="11">
        <v>2799846000</v>
      </c>
      <c r="E16" s="11">
        <v>2787206144</v>
      </c>
    </row>
    <row r="17" spans="1:5" ht="12.75" customHeight="1">
      <c r="A17" s="42"/>
      <c r="B17" s="20" t="s">
        <v>24</v>
      </c>
      <c r="C17" s="2">
        <v>2648932000</v>
      </c>
      <c r="D17" s="11">
        <v>2648932000</v>
      </c>
      <c r="E17" s="11">
        <v>2648931000</v>
      </c>
    </row>
    <row r="18" spans="1:5" ht="12.75" customHeight="1">
      <c r="A18" s="26"/>
      <c r="B18" s="20" t="s">
        <v>36</v>
      </c>
      <c r="C18" s="2">
        <v>150914000</v>
      </c>
      <c r="D18" s="11">
        <v>150914000</v>
      </c>
      <c r="E18" s="11">
        <v>138275144</v>
      </c>
    </row>
    <row r="19" spans="1:5" ht="12.75" customHeight="1">
      <c r="A19" s="27" t="s">
        <v>8</v>
      </c>
      <c r="B19" s="28"/>
      <c r="C19" s="1">
        <v>438000</v>
      </c>
      <c r="D19" s="11">
        <v>438000</v>
      </c>
      <c r="E19" s="11">
        <v>494310</v>
      </c>
    </row>
    <row r="20" spans="1:5" ht="12.75" customHeight="1">
      <c r="A20" s="19"/>
      <c r="B20" s="20" t="s">
        <v>9</v>
      </c>
      <c r="C20" s="2">
        <v>438000</v>
      </c>
      <c r="D20" s="11">
        <v>438000</v>
      </c>
      <c r="E20" s="11">
        <v>494310</v>
      </c>
    </row>
    <row r="21" spans="1:5" ht="12.75" customHeight="1">
      <c r="A21" s="27" t="s">
        <v>10</v>
      </c>
      <c r="B21" s="28"/>
      <c r="C21" s="1">
        <v>3155085000</v>
      </c>
      <c r="D21" s="11">
        <v>3290124000</v>
      </c>
      <c r="E21" s="11">
        <v>3085373381</v>
      </c>
    </row>
    <row r="22" spans="1:5" ht="12.75" customHeight="1">
      <c r="A22" s="36"/>
      <c r="B22" s="20" t="s">
        <v>29</v>
      </c>
      <c r="C22" s="2">
        <v>3044456000</v>
      </c>
      <c r="D22" s="11">
        <v>3173917000</v>
      </c>
      <c r="E22" s="11">
        <v>3085373381</v>
      </c>
    </row>
    <row r="23" spans="1:5" ht="12.75" customHeight="1">
      <c r="A23" s="37"/>
      <c r="B23" s="20" t="s">
        <v>23</v>
      </c>
      <c r="C23" s="2">
        <v>110629000</v>
      </c>
      <c r="D23" s="11">
        <v>116207000</v>
      </c>
      <c r="E23" s="11">
        <v>0</v>
      </c>
    </row>
    <row r="24" spans="1:5" ht="12.75" customHeight="1">
      <c r="A24" s="27" t="s">
        <v>11</v>
      </c>
      <c r="B24" s="28"/>
      <c r="C24" s="1">
        <v>1000</v>
      </c>
      <c r="D24" s="11">
        <v>532469000</v>
      </c>
      <c r="E24" s="11">
        <v>532468723</v>
      </c>
    </row>
    <row r="25" spans="1:5" ht="12.75" customHeight="1">
      <c r="A25" s="19"/>
      <c r="B25" s="20" t="s">
        <v>11</v>
      </c>
      <c r="C25" s="2">
        <v>1000</v>
      </c>
      <c r="D25" s="11">
        <v>532469000</v>
      </c>
      <c r="E25" s="11">
        <v>532468723</v>
      </c>
    </row>
    <row r="26" spans="1:5" ht="12.75" customHeight="1">
      <c r="A26" s="27" t="s">
        <v>12</v>
      </c>
      <c r="B26" s="28"/>
      <c r="C26" s="1">
        <v>15888000</v>
      </c>
      <c r="D26" s="11">
        <v>15888000</v>
      </c>
      <c r="E26" s="11">
        <v>24438968</v>
      </c>
    </row>
    <row r="27" spans="1:5" ht="12.75" customHeight="1">
      <c r="A27" s="24"/>
      <c r="B27" s="20" t="s">
        <v>13</v>
      </c>
      <c r="C27" s="2">
        <v>1000</v>
      </c>
      <c r="D27" s="11">
        <v>1000</v>
      </c>
      <c r="E27" s="11">
        <v>24784</v>
      </c>
    </row>
    <row r="28" spans="1:5" ht="12.75" customHeight="1" thickBot="1">
      <c r="A28" s="25"/>
      <c r="B28" s="21" t="s">
        <v>14</v>
      </c>
      <c r="C28" s="3">
        <v>15887000</v>
      </c>
      <c r="D28" s="22">
        <v>15887000</v>
      </c>
      <c r="E28" s="22">
        <v>24414184</v>
      </c>
    </row>
    <row r="29" spans="1:5" ht="12.75" customHeight="1" thickBot="1">
      <c r="A29" s="39" t="s">
        <v>22</v>
      </c>
      <c r="B29" s="40"/>
      <c r="C29" s="40"/>
      <c r="D29" s="40"/>
      <c r="E29" s="41"/>
    </row>
    <row r="30" spans="1:5" ht="12.75" customHeight="1">
      <c r="A30" s="61" t="s">
        <v>54</v>
      </c>
      <c r="B30" s="62"/>
      <c r="C30" s="4">
        <v>20819324000</v>
      </c>
      <c r="D30" s="17">
        <v>21365755000</v>
      </c>
      <c r="E30" s="17">
        <v>20954511668</v>
      </c>
    </row>
    <row r="31" spans="1:5" ht="12.75" customHeight="1">
      <c r="A31" s="27" t="s">
        <v>16</v>
      </c>
      <c r="B31" s="28"/>
      <c r="C31" s="1">
        <v>428759000</v>
      </c>
      <c r="D31" s="11">
        <v>442722000</v>
      </c>
      <c r="E31" s="11">
        <v>403677471</v>
      </c>
    </row>
    <row r="32" spans="1:5" ht="12.75" customHeight="1">
      <c r="A32" s="24"/>
      <c r="B32" s="20" t="s">
        <v>17</v>
      </c>
      <c r="C32" s="2">
        <v>287901000</v>
      </c>
      <c r="D32" s="11">
        <v>301864000</v>
      </c>
      <c r="E32" s="11">
        <v>282987586</v>
      </c>
    </row>
    <row r="33" spans="1:5" ht="12.75" customHeight="1">
      <c r="A33" s="25"/>
      <c r="B33" s="20" t="s">
        <v>18</v>
      </c>
      <c r="C33" s="2">
        <v>19270000</v>
      </c>
      <c r="D33" s="11">
        <v>19270000</v>
      </c>
      <c r="E33" s="11">
        <v>13899897</v>
      </c>
    </row>
    <row r="34" spans="1:5" ht="12.75" customHeight="1">
      <c r="A34" s="25"/>
      <c r="B34" s="20" t="s">
        <v>30</v>
      </c>
      <c r="C34" s="2">
        <v>121149000</v>
      </c>
      <c r="D34" s="11">
        <v>121149000</v>
      </c>
      <c r="E34" s="11">
        <v>106351006</v>
      </c>
    </row>
    <row r="35" spans="1:5" ht="12.75" customHeight="1">
      <c r="A35" s="25"/>
      <c r="B35" s="20" t="s">
        <v>31</v>
      </c>
      <c r="C35" s="2">
        <v>439000</v>
      </c>
      <c r="D35" s="11">
        <v>439000</v>
      </c>
      <c r="E35" s="11">
        <v>438982</v>
      </c>
    </row>
    <row r="36" spans="1:5" ht="12.75" customHeight="1">
      <c r="A36" s="27" t="s">
        <v>19</v>
      </c>
      <c r="B36" s="28"/>
      <c r="C36" s="1">
        <v>19354906000</v>
      </c>
      <c r="D36" s="11">
        <v>19354906000</v>
      </c>
      <c r="E36" s="11">
        <v>19083608798</v>
      </c>
    </row>
    <row r="37" spans="1:5" ht="12.75" customHeight="1">
      <c r="A37" s="24"/>
      <c r="B37" s="20" t="s">
        <v>32</v>
      </c>
      <c r="C37" s="2">
        <v>17782714000</v>
      </c>
      <c r="D37" s="11">
        <v>17724595000</v>
      </c>
      <c r="E37" s="11">
        <v>17570679681</v>
      </c>
    </row>
    <row r="38" spans="1:5" ht="12.75" customHeight="1">
      <c r="A38" s="25"/>
      <c r="B38" s="20" t="s">
        <v>38</v>
      </c>
      <c r="C38" s="2">
        <v>156917000</v>
      </c>
      <c r="D38" s="11">
        <v>192687000</v>
      </c>
      <c r="E38" s="11">
        <v>183901956</v>
      </c>
    </row>
    <row r="39" spans="1:5" ht="12.75" customHeight="1">
      <c r="A39" s="25"/>
      <c r="B39" s="20" t="s">
        <v>33</v>
      </c>
      <c r="C39" s="2">
        <v>24272000</v>
      </c>
      <c r="D39" s="11">
        <v>24272000</v>
      </c>
      <c r="E39" s="11">
        <v>22870374</v>
      </c>
    </row>
    <row r="40" spans="1:5" ht="12.75" customHeight="1">
      <c r="A40" s="25"/>
      <c r="B40" s="20" t="s">
        <v>34</v>
      </c>
      <c r="C40" s="2">
        <v>509347000</v>
      </c>
      <c r="D40" s="11">
        <v>502777000</v>
      </c>
      <c r="E40" s="11">
        <v>477995133</v>
      </c>
    </row>
    <row r="41" spans="1:5" ht="12.75" customHeight="1">
      <c r="A41" s="25"/>
      <c r="B41" s="20" t="s">
        <v>40</v>
      </c>
      <c r="C41" s="2">
        <v>81293000</v>
      </c>
      <c r="D41" s="11">
        <v>125212000</v>
      </c>
      <c r="E41" s="11">
        <v>67759116</v>
      </c>
    </row>
    <row r="42" spans="1:5" ht="12.75" customHeight="1">
      <c r="A42" s="26"/>
      <c r="B42" s="20" t="s">
        <v>39</v>
      </c>
      <c r="C42" s="2">
        <v>800363000</v>
      </c>
      <c r="D42" s="11">
        <v>785363000</v>
      </c>
      <c r="E42" s="11">
        <v>760402538</v>
      </c>
    </row>
    <row r="43" spans="1:5" ht="12.75" customHeight="1">
      <c r="A43" s="27" t="s">
        <v>37</v>
      </c>
      <c r="B43" s="28"/>
      <c r="C43" s="1">
        <v>1000313000</v>
      </c>
      <c r="D43" s="11">
        <v>1000313000</v>
      </c>
      <c r="E43" s="11">
        <v>908786792</v>
      </c>
    </row>
    <row r="44" spans="1:5" ht="12.75" customHeight="1">
      <c r="A44" s="24"/>
      <c r="B44" s="20" t="s">
        <v>43</v>
      </c>
      <c r="C44" s="2">
        <v>346904000</v>
      </c>
      <c r="D44" s="11">
        <v>346904000</v>
      </c>
      <c r="E44" s="11">
        <v>331545431</v>
      </c>
    </row>
    <row r="45" spans="1:5" ht="12.75" customHeight="1">
      <c r="A45" s="25"/>
      <c r="B45" s="20" t="s">
        <v>44</v>
      </c>
      <c r="C45" s="2">
        <v>80438000</v>
      </c>
      <c r="D45" s="11">
        <v>80438000</v>
      </c>
      <c r="E45" s="11">
        <v>67527105</v>
      </c>
    </row>
    <row r="46" spans="1:5" ht="12.75" customHeight="1">
      <c r="A46" s="25"/>
      <c r="B46" s="20" t="s">
        <v>45</v>
      </c>
      <c r="C46" s="2">
        <v>523467000</v>
      </c>
      <c r="D46" s="11">
        <v>523467000</v>
      </c>
      <c r="E46" s="11">
        <v>466134508</v>
      </c>
    </row>
    <row r="47" spans="1:5" ht="12.75" customHeight="1">
      <c r="A47" s="25"/>
      <c r="B47" s="20" t="s">
        <v>46</v>
      </c>
      <c r="C47" s="2">
        <v>47838000</v>
      </c>
      <c r="D47" s="11">
        <v>47838000</v>
      </c>
      <c r="E47" s="11">
        <v>42135810</v>
      </c>
    </row>
    <row r="48" spans="1:5" ht="12.75" customHeight="1">
      <c r="A48" s="26"/>
      <c r="B48" s="20" t="s">
        <v>33</v>
      </c>
      <c r="C48" s="2">
        <v>1666000</v>
      </c>
      <c r="D48" s="11">
        <v>1666000</v>
      </c>
      <c r="E48" s="11">
        <v>1443938</v>
      </c>
    </row>
    <row r="49" spans="1:5" ht="12.75" customHeight="1">
      <c r="A49" s="27" t="s">
        <v>35</v>
      </c>
      <c r="B49" s="28"/>
      <c r="C49" s="1">
        <v>13462000</v>
      </c>
      <c r="D49" s="11">
        <v>239258000</v>
      </c>
      <c r="E49" s="11">
        <v>239258000</v>
      </c>
    </row>
    <row r="50" spans="1:5" ht="12.75" customHeight="1">
      <c r="A50" s="18"/>
      <c r="B50" s="20" t="s">
        <v>35</v>
      </c>
      <c r="C50" s="2">
        <v>13462000</v>
      </c>
      <c r="D50" s="11">
        <v>239258000</v>
      </c>
      <c r="E50" s="11">
        <v>239258000</v>
      </c>
    </row>
    <row r="51" spans="1:5" ht="12.75" customHeight="1">
      <c r="A51" s="27" t="s">
        <v>20</v>
      </c>
      <c r="B51" s="28"/>
      <c r="C51" s="1">
        <v>21884000</v>
      </c>
      <c r="D51" s="11">
        <v>328556000</v>
      </c>
      <c r="E51" s="11">
        <v>319180607</v>
      </c>
    </row>
    <row r="52" spans="1:5" ht="12.75" customHeight="1">
      <c r="A52" s="19"/>
      <c r="B52" s="20" t="s">
        <v>21</v>
      </c>
      <c r="C52" s="2">
        <v>21884000</v>
      </c>
      <c r="D52" s="11">
        <v>328556000</v>
      </c>
      <c r="E52" s="11">
        <v>319180607</v>
      </c>
    </row>
    <row r="53" spans="1:5" ht="12.75" customHeight="1">
      <c r="A53" s="29" t="s">
        <v>25</v>
      </c>
      <c r="B53" s="29"/>
      <c r="C53" s="29"/>
      <c r="D53" s="29"/>
      <c r="E53" s="29"/>
    </row>
    <row r="54" spans="1:5" ht="12.75" customHeight="1">
      <c r="A54" s="29" t="s">
        <v>49</v>
      </c>
      <c r="B54" s="48"/>
      <c r="C54" s="30" t="s">
        <v>48</v>
      </c>
      <c r="D54" s="30"/>
      <c r="E54" s="30"/>
    </row>
    <row r="55" spans="1:5" ht="12.75" customHeight="1" thickBot="1">
      <c r="A55" s="49"/>
      <c r="B55" s="49"/>
      <c r="C55" s="16" t="s">
        <v>41</v>
      </c>
      <c r="D55" s="16" t="s">
        <v>42</v>
      </c>
      <c r="E55" s="16" t="s">
        <v>0</v>
      </c>
    </row>
    <row r="56" spans="1:5" ht="12.75" customHeight="1" thickBot="1">
      <c r="A56" s="31" t="s">
        <v>15</v>
      </c>
      <c r="B56" s="32"/>
      <c r="C56" s="32"/>
      <c r="D56" s="32"/>
      <c r="E56" s="33"/>
    </row>
    <row r="57" spans="1:5" ht="12.75" customHeight="1">
      <c r="A57" s="50" t="s">
        <v>54</v>
      </c>
      <c r="B57" s="26"/>
      <c r="C57" s="23">
        <v>21328011000</v>
      </c>
      <c r="D57" s="17">
        <f>D58+D60+D62+D65+D67+D70+D72+D75+D77</f>
        <v>21587391000</v>
      </c>
      <c r="E57" s="17">
        <f>E58+E60+E62+E65+E67+E70+E72+E75+E77</f>
        <v>21429439730</v>
      </c>
    </row>
    <row r="58" spans="1:5" ht="12.75" customHeight="1">
      <c r="A58" s="47" t="s">
        <v>26</v>
      </c>
      <c r="B58" s="48"/>
      <c r="C58" s="6">
        <v>4030290000</v>
      </c>
      <c r="D58" s="11">
        <f>D59</f>
        <v>3923099000</v>
      </c>
      <c r="E58" s="11">
        <f>E59</f>
        <v>4009946783</v>
      </c>
    </row>
    <row r="59" spans="1:5" ht="12.75" customHeight="1">
      <c r="A59" s="19"/>
      <c r="B59" s="20" t="s">
        <v>27</v>
      </c>
      <c r="C59" s="7">
        <v>4030290000</v>
      </c>
      <c r="D59" s="11">
        <v>3923099000</v>
      </c>
      <c r="E59" s="11">
        <v>4009946783</v>
      </c>
    </row>
    <row r="60" spans="1:5" ht="12.75" customHeight="1">
      <c r="A60" s="47" t="s">
        <v>2</v>
      </c>
      <c r="B60" s="48"/>
      <c r="C60" s="6">
        <v>705000</v>
      </c>
      <c r="D60" s="11">
        <f>D61</f>
        <v>705000</v>
      </c>
      <c r="E60" s="11">
        <f>E61</f>
        <v>695421</v>
      </c>
    </row>
    <row r="61" spans="1:5" ht="12.75" customHeight="1">
      <c r="A61" s="19"/>
      <c r="B61" s="20" t="s">
        <v>3</v>
      </c>
      <c r="C61" s="7">
        <v>705000</v>
      </c>
      <c r="D61" s="11">
        <v>705000</v>
      </c>
      <c r="E61" s="11">
        <v>695421</v>
      </c>
    </row>
    <row r="62" spans="1:5" ht="12.75" customHeight="1">
      <c r="A62" s="47" t="s">
        <v>4</v>
      </c>
      <c r="B62" s="48"/>
      <c r="C62" s="6">
        <v>5419746000</v>
      </c>
      <c r="D62" s="11">
        <f>SUM(D63:D64)</f>
        <v>5440140000</v>
      </c>
      <c r="E62" s="11">
        <f>SUM(E63:E64)</f>
        <v>5526039853</v>
      </c>
    </row>
    <row r="63" spans="1:5" ht="12.75" customHeight="1">
      <c r="A63" s="47"/>
      <c r="B63" s="20" t="s">
        <v>5</v>
      </c>
      <c r="C63" s="7">
        <v>3740545000</v>
      </c>
      <c r="D63" s="11">
        <v>3740545000</v>
      </c>
      <c r="E63" s="11">
        <v>3740545300</v>
      </c>
    </row>
    <row r="64" spans="1:5" ht="12.75" customHeight="1">
      <c r="A64" s="48"/>
      <c r="B64" s="20" t="s">
        <v>6</v>
      </c>
      <c r="C64" s="7">
        <v>1679201000</v>
      </c>
      <c r="D64" s="11">
        <v>1699595000</v>
      </c>
      <c r="E64" s="11">
        <v>1785494553</v>
      </c>
    </row>
    <row r="65" spans="1:5" ht="12.75" customHeight="1">
      <c r="A65" s="47" t="s">
        <v>28</v>
      </c>
      <c r="B65" s="48"/>
      <c r="C65" s="6">
        <v>5512741000</v>
      </c>
      <c r="D65" s="11">
        <f>D66</f>
        <v>5512741000</v>
      </c>
      <c r="E65" s="11">
        <f>E66</f>
        <v>5512738000</v>
      </c>
    </row>
    <row r="66" spans="1:5" ht="12.75" customHeight="1">
      <c r="A66" s="19"/>
      <c r="B66" s="20" t="s">
        <v>28</v>
      </c>
      <c r="C66" s="7">
        <v>5512741000</v>
      </c>
      <c r="D66" s="11">
        <v>5512741000</v>
      </c>
      <c r="E66" s="11">
        <v>5512738000</v>
      </c>
    </row>
    <row r="67" spans="1:5" ht="12.75" customHeight="1">
      <c r="A67" s="47" t="s">
        <v>7</v>
      </c>
      <c r="B67" s="48"/>
      <c r="C67" s="6">
        <v>2864841000</v>
      </c>
      <c r="D67" s="11">
        <f>SUM(D68:D69)</f>
        <v>2864841000</v>
      </c>
      <c r="E67" s="11">
        <f>SUM(E68:E69)</f>
        <v>2864840714</v>
      </c>
    </row>
    <row r="68" spans="1:5" ht="12.75" customHeight="1">
      <c r="A68" s="30"/>
      <c r="B68" s="20" t="s">
        <v>24</v>
      </c>
      <c r="C68" s="7">
        <v>2716571000</v>
      </c>
      <c r="D68" s="11">
        <v>2716571000</v>
      </c>
      <c r="E68" s="11">
        <v>2716570000</v>
      </c>
    </row>
    <row r="69" spans="1:5" ht="12.75" customHeight="1">
      <c r="A69" s="48"/>
      <c r="B69" s="20" t="s">
        <v>36</v>
      </c>
      <c r="C69" s="7">
        <v>148270000</v>
      </c>
      <c r="D69" s="11">
        <v>148270000</v>
      </c>
      <c r="E69" s="11">
        <v>148270714</v>
      </c>
    </row>
    <row r="70" spans="1:5" ht="12.75" customHeight="1">
      <c r="A70" s="47" t="s">
        <v>8</v>
      </c>
      <c r="B70" s="48"/>
      <c r="C70" s="6">
        <v>230000</v>
      </c>
      <c r="D70" s="11">
        <f>D71</f>
        <v>230000</v>
      </c>
      <c r="E70" s="11">
        <f>E71</f>
        <v>396497</v>
      </c>
    </row>
    <row r="71" spans="1:5" ht="12.75" customHeight="1">
      <c r="A71" s="19"/>
      <c r="B71" s="20" t="s">
        <v>9</v>
      </c>
      <c r="C71" s="7">
        <v>230000</v>
      </c>
      <c r="D71" s="11">
        <v>230000</v>
      </c>
      <c r="E71" s="11">
        <v>396497</v>
      </c>
    </row>
    <row r="72" spans="1:5" ht="12.75" customHeight="1">
      <c r="A72" s="47" t="s">
        <v>10</v>
      </c>
      <c r="B72" s="48"/>
      <c r="C72" s="6">
        <v>3484826000</v>
      </c>
      <c r="D72" s="11">
        <f>SUM(D73:D74)</f>
        <v>3539826000</v>
      </c>
      <c r="E72" s="11">
        <f>SUM(E73:E74)</f>
        <v>3206915701</v>
      </c>
    </row>
    <row r="73" spans="1:5" ht="12.75" customHeight="1">
      <c r="A73" s="30"/>
      <c r="B73" s="20" t="s">
        <v>29</v>
      </c>
      <c r="C73" s="7">
        <v>3239971000</v>
      </c>
      <c r="D73" s="11">
        <v>3310255000</v>
      </c>
      <c r="E73" s="11">
        <v>3206915701</v>
      </c>
    </row>
    <row r="74" spans="1:5" ht="12.75" customHeight="1">
      <c r="A74" s="54"/>
      <c r="B74" s="20" t="s">
        <v>23</v>
      </c>
      <c r="C74" s="7">
        <v>244855000</v>
      </c>
      <c r="D74" s="11">
        <v>229571000</v>
      </c>
      <c r="E74" s="11">
        <v>0</v>
      </c>
    </row>
    <row r="75" spans="1:5" ht="12.75" customHeight="1">
      <c r="A75" s="47" t="s">
        <v>11</v>
      </c>
      <c r="B75" s="48"/>
      <c r="C75" s="6">
        <v>1000</v>
      </c>
      <c r="D75" s="11">
        <f>D76</f>
        <v>291178000</v>
      </c>
      <c r="E75" s="11">
        <f>E76</f>
        <v>291177503</v>
      </c>
    </row>
    <row r="76" spans="1:5" ht="12.75" customHeight="1">
      <c r="A76" s="19"/>
      <c r="B76" s="20" t="s">
        <v>11</v>
      </c>
      <c r="C76" s="7">
        <v>1000</v>
      </c>
      <c r="D76" s="11">
        <v>291178000</v>
      </c>
      <c r="E76" s="11">
        <v>291177503</v>
      </c>
    </row>
    <row r="77" spans="1:5" ht="12.75" customHeight="1">
      <c r="A77" s="47" t="s">
        <v>12</v>
      </c>
      <c r="B77" s="48"/>
      <c r="C77" s="6">
        <v>14631000</v>
      </c>
      <c r="D77" s="11">
        <f>SUM(D78:D79)</f>
        <v>14631000</v>
      </c>
      <c r="E77" s="11">
        <f>SUM(E78:E79)</f>
        <v>16689258</v>
      </c>
    </row>
    <row r="78" spans="1:5" ht="12.75" customHeight="1">
      <c r="A78" s="47"/>
      <c r="B78" s="20" t="s">
        <v>13</v>
      </c>
      <c r="C78" s="7">
        <v>1000</v>
      </c>
      <c r="D78" s="11">
        <v>1000</v>
      </c>
      <c r="E78" s="11">
        <v>51800</v>
      </c>
    </row>
    <row r="79" spans="1:5" ht="12.75" customHeight="1" thickBot="1">
      <c r="A79" s="49"/>
      <c r="B79" s="21" t="s">
        <v>14</v>
      </c>
      <c r="C79" s="8">
        <v>14630000</v>
      </c>
      <c r="D79" s="22">
        <v>14630000</v>
      </c>
      <c r="E79" s="22">
        <v>16637458</v>
      </c>
    </row>
    <row r="80" spans="1:5" ht="12.75" customHeight="1" thickBot="1">
      <c r="A80" s="31" t="s">
        <v>22</v>
      </c>
      <c r="B80" s="32"/>
      <c r="C80" s="32"/>
      <c r="D80" s="32"/>
      <c r="E80" s="33"/>
    </row>
    <row r="81" spans="1:5" ht="12.75" customHeight="1">
      <c r="A81" s="50" t="s">
        <v>54</v>
      </c>
      <c r="B81" s="26"/>
      <c r="C81" s="9">
        <v>21328011000</v>
      </c>
      <c r="D81" s="17">
        <f>D82+D87+D94+D100+D102</f>
        <v>21587391000</v>
      </c>
      <c r="E81" s="17">
        <f>E82+E87+E94+E100+E102</f>
        <v>20952886633</v>
      </c>
    </row>
    <row r="82" spans="1:5" ht="12.75" customHeight="1">
      <c r="A82" s="47" t="s">
        <v>16</v>
      </c>
      <c r="B82" s="48"/>
      <c r="C82" s="10">
        <v>448253000</v>
      </c>
      <c r="D82" s="11">
        <f>SUM(D83:D86)</f>
        <v>414157000</v>
      </c>
      <c r="E82" s="11">
        <f>SUM(E83:E86)</f>
        <v>376949138</v>
      </c>
    </row>
    <row r="83" spans="1:5" ht="12.75" customHeight="1">
      <c r="A83" s="47"/>
      <c r="B83" s="20" t="s">
        <v>17</v>
      </c>
      <c r="C83" s="11">
        <v>306594000</v>
      </c>
      <c r="D83" s="11">
        <v>272498000</v>
      </c>
      <c r="E83" s="11">
        <v>261088183</v>
      </c>
    </row>
    <row r="84" spans="1:5" ht="12.75" customHeight="1">
      <c r="A84" s="48"/>
      <c r="B84" s="20" t="s">
        <v>18</v>
      </c>
      <c r="C84" s="11">
        <v>16181000</v>
      </c>
      <c r="D84" s="11">
        <v>16181000</v>
      </c>
      <c r="E84" s="11">
        <v>13738228</v>
      </c>
    </row>
    <row r="85" spans="1:5" ht="12.75" customHeight="1">
      <c r="A85" s="48"/>
      <c r="B85" s="20" t="s">
        <v>30</v>
      </c>
      <c r="C85" s="11">
        <v>122606000</v>
      </c>
      <c r="D85" s="11">
        <v>122606000</v>
      </c>
      <c r="E85" s="11">
        <v>99260762</v>
      </c>
    </row>
    <row r="86" spans="1:5" ht="12.75" customHeight="1">
      <c r="A86" s="48"/>
      <c r="B86" s="20" t="s">
        <v>31</v>
      </c>
      <c r="C86" s="11">
        <v>2872000</v>
      </c>
      <c r="D86" s="11">
        <v>2872000</v>
      </c>
      <c r="E86" s="11">
        <v>2861965</v>
      </c>
    </row>
    <row r="87" spans="1:5" ht="12.75" customHeight="1">
      <c r="A87" s="47" t="s">
        <v>19</v>
      </c>
      <c r="B87" s="48"/>
      <c r="C87" s="10">
        <v>19868050000</v>
      </c>
      <c r="D87" s="11">
        <f>SUM(D88:D93)</f>
        <v>19868050000</v>
      </c>
      <c r="E87" s="11">
        <f>SUM(E88:E93)</f>
        <v>19372239424</v>
      </c>
    </row>
    <row r="88" spans="1:5" ht="12.75" customHeight="1">
      <c r="A88" s="47"/>
      <c r="B88" s="20" t="s">
        <v>32</v>
      </c>
      <c r="C88" s="11">
        <v>18206681000</v>
      </c>
      <c r="D88" s="11">
        <v>18138590000</v>
      </c>
      <c r="E88" s="11">
        <v>17813513304</v>
      </c>
    </row>
    <row r="89" spans="1:5" ht="12.75" customHeight="1">
      <c r="A89" s="48"/>
      <c r="B89" s="20" t="s">
        <v>38</v>
      </c>
      <c r="C89" s="11">
        <v>156286000</v>
      </c>
      <c r="D89" s="11">
        <v>224377000</v>
      </c>
      <c r="E89" s="11">
        <v>191327619</v>
      </c>
    </row>
    <row r="90" spans="1:5" ht="12.75" customHeight="1">
      <c r="A90" s="48"/>
      <c r="B90" s="20" t="s">
        <v>33</v>
      </c>
      <c r="C90" s="11">
        <v>24518000</v>
      </c>
      <c r="D90" s="11">
        <v>24518000</v>
      </c>
      <c r="E90" s="11">
        <v>22961394</v>
      </c>
    </row>
    <row r="91" spans="1:5" ht="12.75" customHeight="1">
      <c r="A91" s="48"/>
      <c r="B91" s="20" t="s">
        <v>34</v>
      </c>
      <c r="C91" s="11">
        <v>548567000</v>
      </c>
      <c r="D91" s="11">
        <v>548567000</v>
      </c>
      <c r="E91" s="11">
        <v>507733083</v>
      </c>
    </row>
    <row r="92" spans="1:5" ht="12.75" customHeight="1">
      <c r="A92" s="48"/>
      <c r="B92" s="20" t="s">
        <v>40</v>
      </c>
      <c r="C92" s="11">
        <v>91617000</v>
      </c>
      <c r="D92" s="11">
        <v>91617000</v>
      </c>
      <c r="E92" s="11">
        <v>70845196</v>
      </c>
    </row>
    <row r="93" spans="1:5" ht="12.75" customHeight="1">
      <c r="A93" s="48"/>
      <c r="B93" s="20" t="s">
        <v>39</v>
      </c>
      <c r="C93" s="11">
        <v>840381000</v>
      </c>
      <c r="D93" s="11">
        <v>840381000</v>
      </c>
      <c r="E93" s="11">
        <v>765858828</v>
      </c>
    </row>
    <row r="94" spans="1:5" ht="12.75" customHeight="1">
      <c r="A94" s="47" t="s">
        <v>37</v>
      </c>
      <c r="B94" s="48"/>
      <c r="C94" s="10">
        <v>977470000</v>
      </c>
      <c r="D94" s="11">
        <f>SUM(D95:D99)</f>
        <v>977470000</v>
      </c>
      <c r="E94" s="11">
        <f>SUM(E95:E99)</f>
        <v>895829326</v>
      </c>
    </row>
    <row r="95" spans="1:5" ht="12.75" customHeight="1">
      <c r="A95" s="47"/>
      <c r="B95" s="20" t="s">
        <v>43</v>
      </c>
      <c r="C95" s="11">
        <v>352036000</v>
      </c>
      <c r="D95" s="11">
        <v>352036000</v>
      </c>
      <c r="E95" s="11">
        <v>329573368</v>
      </c>
    </row>
    <row r="96" spans="1:5" ht="12.75" customHeight="1">
      <c r="A96" s="48"/>
      <c r="B96" s="20" t="s">
        <v>44</v>
      </c>
      <c r="C96" s="11">
        <v>75073000</v>
      </c>
      <c r="D96" s="11">
        <v>75073000</v>
      </c>
      <c r="E96" s="11">
        <v>65565646</v>
      </c>
    </row>
    <row r="97" spans="1:5" ht="12.75" customHeight="1">
      <c r="A97" s="48"/>
      <c r="B97" s="20" t="s">
        <v>45</v>
      </c>
      <c r="C97" s="11">
        <v>505430000</v>
      </c>
      <c r="D97" s="11">
        <v>505430000</v>
      </c>
      <c r="E97" s="11">
        <v>465984373</v>
      </c>
    </row>
    <row r="98" spans="1:5" ht="12.75" customHeight="1">
      <c r="A98" s="48"/>
      <c r="B98" s="20" t="s">
        <v>46</v>
      </c>
      <c r="C98" s="11">
        <v>43365000</v>
      </c>
      <c r="D98" s="11">
        <v>43365000</v>
      </c>
      <c r="E98" s="11">
        <v>33272661</v>
      </c>
    </row>
    <row r="99" spans="1:5" ht="12.75" customHeight="1">
      <c r="A99" s="48"/>
      <c r="B99" s="20" t="s">
        <v>33</v>
      </c>
      <c r="C99" s="11">
        <v>1566000</v>
      </c>
      <c r="D99" s="11">
        <v>1566000</v>
      </c>
      <c r="E99" s="11">
        <v>1433278</v>
      </c>
    </row>
    <row r="100" spans="1:5" ht="12.75" customHeight="1">
      <c r="A100" s="47" t="s">
        <v>35</v>
      </c>
      <c r="B100" s="48"/>
      <c r="C100" s="10">
        <v>6719000</v>
      </c>
      <c r="D100" s="11">
        <f>D101</f>
        <v>115378000</v>
      </c>
      <c r="E100" s="11">
        <f>E101</f>
        <v>115378000</v>
      </c>
    </row>
    <row r="101" spans="1:5" ht="12.75" customHeight="1">
      <c r="A101" s="19"/>
      <c r="B101" s="20" t="s">
        <v>35</v>
      </c>
      <c r="C101" s="11">
        <v>6719000</v>
      </c>
      <c r="D101" s="11">
        <v>115378000</v>
      </c>
      <c r="E101" s="11">
        <v>115378000</v>
      </c>
    </row>
    <row r="102" spans="1:5" ht="12.75" customHeight="1">
      <c r="A102" s="47" t="s">
        <v>20</v>
      </c>
      <c r="B102" s="48"/>
      <c r="C102" s="10">
        <v>27519000</v>
      </c>
      <c r="D102" s="11">
        <f>D103</f>
        <v>212336000</v>
      </c>
      <c r="E102" s="11">
        <f>E103</f>
        <v>192490745</v>
      </c>
    </row>
    <row r="103" spans="1:5" ht="12.75" customHeight="1">
      <c r="A103" s="19"/>
      <c r="B103" s="20" t="s">
        <v>21</v>
      </c>
      <c r="C103" s="11">
        <v>27519000</v>
      </c>
      <c r="D103" s="11">
        <v>212336000</v>
      </c>
      <c r="E103" s="11">
        <v>192490745</v>
      </c>
    </row>
    <row r="104" spans="1:3" ht="12.75" customHeight="1">
      <c r="A104" s="51" t="s">
        <v>25</v>
      </c>
      <c r="B104" s="52"/>
      <c r="C104" s="53"/>
    </row>
    <row r="105" spans="1:3" ht="12.75" customHeight="1">
      <c r="A105" s="43" t="s">
        <v>49</v>
      </c>
      <c r="B105" s="44"/>
      <c r="C105" s="5" t="s">
        <v>51</v>
      </c>
    </row>
    <row r="106" spans="1:3" ht="12.75" customHeight="1" thickBot="1">
      <c r="A106" s="45"/>
      <c r="B106" s="46"/>
      <c r="C106" s="16" t="s">
        <v>41</v>
      </c>
    </row>
    <row r="107" spans="1:3" ht="12.75" customHeight="1" thickBot="1">
      <c r="A107" s="39" t="s">
        <v>52</v>
      </c>
      <c r="B107" s="40"/>
      <c r="C107" s="41"/>
    </row>
    <row r="108" spans="1:3" ht="12.75" customHeight="1">
      <c r="A108" s="34" t="s">
        <v>54</v>
      </c>
      <c r="B108" s="35"/>
      <c r="C108" s="23">
        <f>C109+C111+C113+C116+C118+C121+C123+C126+C128</f>
        <v>21661057000</v>
      </c>
    </row>
    <row r="109" spans="1:3" ht="12.75" customHeight="1">
      <c r="A109" s="27" t="s">
        <v>26</v>
      </c>
      <c r="B109" s="28"/>
      <c r="C109" s="6">
        <f>C110</f>
        <v>3956505000</v>
      </c>
    </row>
    <row r="110" spans="1:3" ht="12.75" customHeight="1">
      <c r="A110" s="19"/>
      <c r="B110" s="20" t="s">
        <v>27</v>
      </c>
      <c r="C110" s="7">
        <v>3956505000</v>
      </c>
    </row>
    <row r="111" spans="1:3" ht="12.75" customHeight="1">
      <c r="A111" s="27" t="s">
        <v>2</v>
      </c>
      <c r="B111" s="28"/>
      <c r="C111" s="6">
        <f>C112</f>
        <v>641000</v>
      </c>
    </row>
    <row r="112" spans="1:3" ht="12.75" customHeight="1">
      <c r="A112" s="19"/>
      <c r="B112" s="20" t="s">
        <v>3</v>
      </c>
      <c r="C112" s="7">
        <v>641000</v>
      </c>
    </row>
    <row r="113" spans="1:3" ht="12.75" customHeight="1">
      <c r="A113" s="27" t="s">
        <v>4</v>
      </c>
      <c r="B113" s="28"/>
      <c r="C113" s="6">
        <f>SUM(C114:C115)</f>
        <v>5678604000</v>
      </c>
    </row>
    <row r="114" spans="1:3" ht="12.75" customHeight="1">
      <c r="A114" s="24"/>
      <c r="B114" s="20" t="s">
        <v>5</v>
      </c>
      <c r="C114" s="7">
        <v>3808369000</v>
      </c>
    </row>
    <row r="115" spans="1:3" ht="12.75" customHeight="1">
      <c r="A115" s="26"/>
      <c r="B115" s="20" t="s">
        <v>6</v>
      </c>
      <c r="C115" s="7">
        <v>1870235000</v>
      </c>
    </row>
    <row r="116" spans="1:3" ht="12.75" customHeight="1">
      <c r="A116" s="27" t="s">
        <v>28</v>
      </c>
      <c r="B116" s="28"/>
      <c r="C116" s="6">
        <f>C117</f>
        <v>5611628000</v>
      </c>
    </row>
    <row r="117" spans="1:3" ht="12.75" customHeight="1">
      <c r="A117" s="19"/>
      <c r="B117" s="20" t="s">
        <v>28</v>
      </c>
      <c r="C117" s="7">
        <v>5611628000</v>
      </c>
    </row>
    <row r="118" spans="1:3" ht="12.75" customHeight="1">
      <c r="A118" s="27" t="s">
        <v>7</v>
      </c>
      <c r="B118" s="28"/>
      <c r="C118" s="6">
        <f>SUM(C119:C120)</f>
        <v>2915581000</v>
      </c>
    </row>
    <row r="119" spans="1:3" ht="12.75" customHeight="1">
      <c r="A119" s="42"/>
      <c r="B119" s="20" t="s">
        <v>24</v>
      </c>
      <c r="C119" s="7">
        <v>2767072000</v>
      </c>
    </row>
    <row r="120" spans="1:3" ht="12.75" customHeight="1">
      <c r="A120" s="26"/>
      <c r="B120" s="20" t="s">
        <v>36</v>
      </c>
      <c r="C120" s="7">
        <v>148509000</v>
      </c>
    </row>
    <row r="121" spans="1:3" ht="12.75" customHeight="1">
      <c r="A121" s="27" t="s">
        <v>8</v>
      </c>
      <c r="B121" s="28"/>
      <c r="C121" s="6">
        <f>C122</f>
        <v>494000</v>
      </c>
    </row>
    <row r="122" spans="1:3" ht="12.75" customHeight="1">
      <c r="A122" s="19"/>
      <c r="B122" s="20" t="s">
        <v>9</v>
      </c>
      <c r="C122" s="7">
        <v>494000</v>
      </c>
    </row>
    <row r="123" spans="1:3" ht="12.75" customHeight="1">
      <c r="A123" s="27" t="s">
        <v>10</v>
      </c>
      <c r="B123" s="28"/>
      <c r="C123" s="6">
        <f>SUM(C124:C125)</f>
        <v>3484207000</v>
      </c>
    </row>
    <row r="124" spans="1:3" ht="12.75" customHeight="1">
      <c r="A124" s="36"/>
      <c r="B124" s="20" t="s">
        <v>29</v>
      </c>
      <c r="C124" s="7">
        <v>3368541000</v>
      </c>
    </row>
    <row r="125" spans="1:3" ht="12.75" customHeight="1">
      <c r="A125" s="37"/>
      <c r="B125" s="20" t="s">
        <v>23</v>
      </c>
      <c r="C125" s="7">
        <v>115666000</v>
      </c>
    </row>
    <row r="126" spans="1:3" ht="12.75" customHeight="1">
      <c r="A126" s="27" t="s">
        <v>11</v>
      </c>
      <c r="B126" s="28"/>
      <c r="C126" s="6">
        <f>C127</f>
        <v>1000</v>
      </c>
    </row>
    <row r="127" spans="1:3" ht="12.75" customHeight="1">
      <c r="A127" s="19"/>
      <c r="B127" s="20" t="s">
        <v>11</v>
      </c>
      <c r="C127" s="7">
        <v>1000</v>
      </c>
    </row>
    <row r="128" spans="1:3" ht="12.75" customHeight="1">
      <c r="A128" s="27" t="s">
        <v>12</v>
      </c>
      <c r="B128" s="28"/>
      <c r="C128" s="6">
        <f>SUM(C129:C130)</f>
        <v>13396000</v>
      </c>
    </row>
    <row r="129" spans="1:3" ht="12.75" customHeight="1">
      <c r="A129" s="24"/>
      <c r="B129" s="20" t="s">
        <v>13</v>
      </c>
      <c r="C129" s="7">
        <v>1000</v>
      </c>
    </row>
    <row r="130" spans="1:3" ht="12.75" customHeight="1" thickBot="1">
      <c r="A130" s="38"/>
      <c r="B130" s="20" t="s">
        <v>14</v>
      </c>
      <c r="C130" s="8">
        <v>13395000</v>
      </c>
    </row>
    <row r="131" spans="1:3" ht="12.75" customHeight="1" thickBot="1">
      <c r="A131" s="39" t="s">
        <v>53</v>
      </c>
      <c r="B131" s="40"/>
      <c r="C131" s="41"/>
    </row>
    <row r="132" spans="1:3" ht="12.75" customHeight="1">
      <c r="A132" s="34" t="s">
        <v>54</v>
      </c>
      <c r="B132" s="35"/>
      <c r="C132" s="9">
        <f>C133+C138+C145+C151+C153</f>
        <v>21661057000</v>
      </c>
    </row>
    <row r="133" spans="1:3" ht="12.75" customHeight="1">
      <c r="A133" s="27" t="s">
        <v>16</v>
      </c>
      <c r="B133" s="28"/>
      <c r="C133" s="10">
        <f>SUM(C134:C137)</f>
        <v>415185000</v>
      </c>
    </row>
    <row r="134" spans="1:3" ht="12.75" customHeight="1">
      <c r="A134" s="24"/>
      <c r="B134" s="20" t="s">
        <v>17</v>
      </c>
      <c r="C134" s="11">
        <v>276336000</v>
      </c>
    </row>
    <row r="135" spans="1:3" ht="12.75" customHeight="1">
      <c r="A135" s="25"/>
      <c r="B135" s="20" t="s">
        <v>18</v>
      </c>
      <c r="C135" s="11">
        <v>18652000</v>
      </c>
    </row>
    <row r="136" spans="1:3" ht="12.75" customHeight="1">
      <c r="A136" s="25"/>
      <c r="B136" s="20" t="s">
        <v>30</v>
      </c>
      <c r="C136" s="11">
        <v>119646000</v>
      </c>
    </row>
    <row r="137" spans="1:3" ht="12.75" customHeight="1">
      <c r="A137" s="25"/>
      <c r="B137" s="20" t="s">
        <v>31</v>
      </c>
      <c r="C137" s="11">
        <v>551000</v>
      </c>
    </row>
    <row r="138" spans="1:3" ht="12.75" customHeight="1">
      <c r="A138" s="27" t="s">
        <v>19</v>
      </c>
      <c r="B138" s="28"/>
      <c r="C138" s="10">
        <f>SUM(C139:C144)</f>
        <v>20232127000</v>
      </c>
    </row>
    <row r="139" spans="1:3" ht="12.75" customHeight="1">
      <c r="A139" s="24"/>
      <c r="B139" s="20" t="s">
        <v>32</v>
      </c>
      <c r="C139" s="11">
        <v>18732843000</v>
      </c>
    </row>
    <row r="140" spans="1:3" ht="12.75" customHeight="1">
      <c r="A140" s="25"/>
      <c r="B140" s="20" t="s">
        <v>38</v>
      </c>
      <c r="C140" s="11">
        <v>208352000</v>
      </c>
    </row>
    <row r="141" spans="1:3" ht="12.75" customHeight="1">
      <c r="A141" s="25"/>
      <c r="B141" s="20" t="s">
        <v>33</v>
      </c>
      <c r="C141" s="11">
        <v>23379000</v>
      </c>
    </row>
    <row r="142" spans="1:3" ht="12.75" customHeight="1">
      <c r="A142" s="25"/>
      <c r="B142" s="20" t="s">
        <v>34</v>
      </c>
      <c r="C142" s="11">
        <v>522867000</v>
      </c>
    </row>
    <row r="143" spans="1:3" ht="12.75" customHeight="1">
      <c r="A143" s="25"/>
      <c r="B143" s="20" t="s">
        <v>40</v>
      </c>
      <c r="C143" s="11">
        <v>72567000</v>
      </c>
    </row>
    <row r="144" spans="1:3" ht="12.75" customHeight="1">
      <c r="A144" s="26"/>
      <c r="B144" s="20" t="s">
        <v>39</v>
      </c>
      <c r="C144" s="11">
        <v>672119000</v>
      </c>
    </row>
    <row r="145" spans="1:3" ht="12.75" customHeight="1">
      <c r="A145" s="27" t="s">
        <v>37</v>
      </c>
      <c r="B145" s="28"/>
      <c r="C145" s="10">
        <f>SUM(C146:C150)</f>
        <v>978243000</v>
      </c>
    </row>
    <row r="146" spans="1:3" ht="12.75" customHeight="1">
      <c r="A146" s="24"/>
      <c r="B146" s="20" t="s">
        <v>43</v>
      </c>
      <c r="C146" s="11">
        <v>351972000</v>
      </c>
    </row>
    <row r="147" spans="1:3" ht="12.75" customHeight="1">
      <c r="A147" s="25"/>
      <c r="B147" s="20" t="s">
        <v>44</v>
      </c>
      <c r="C147" s="11">
        <v>73679000</v>
      </c>
    </row>
    <row r="148" spans="1:3" ht="12.75" customHeight="1">
      <c r="A148" s="25"/>
      <c r="B148" s="20" t="s">
        <v>45</v>
      </c>
      <c r="C148" s="11">
        <v>505214000</v>
      </c>
    </row>
    <row r="149" spans="1:3" ht="12.75" customHeight="1">
      <c r="A149" s="25"/>
      <c r="B149" s="20" t="s">
        <v>46</v>
      </c>
      <c r="C149" s="11">
        <v>45812000</v>
      </c>
    </row>
    <row r="150" spans="1:3" ht="12.75" customHeight="1">
      <c r="A150" s="26"/>
      <c r="B150" s="20" t="s">
        <v>33</v>
      </c>
      <c r="C150" s="11">
        <v>1566000</v>
      </c>
    </row>
    <row r="151" spans="1:3" ht="12.75" customHeight="1">
      <c r="A151" s="27" t="s">
        <v>35</v>
      </c>
      <c r="B151" s="28"/>
      <c r="C151" s="10">
        <f>C152</f>
        <v>16021000</v>
      </c>
    </row>
    <row r="152" spans="1:3" ht="12.75" customHeight="1">
      <c r="A152" s="18"/>
      <c r="B152" s="20" t="s">
        <v>35</v>
      </c>
      <c r="C152" s="11">
        <v>16021000</v>
      </c>
    </row>
    <row r="153" spans="1:3" ht="12.75" customHeight="1">
      <c r="A153" s="27" t="s">
        <v>20</v>
      </c>
      <c r="B153" s="28"/>
      <c r="C153" s="10">
        <f>C154</f>
        <v>19481000</v>
      </c>
    </row>
    <row r="154" spans="1:3" ht="12.75" customHeight="1">
      <c r="A154" s="19"/>
      <c r="B154" s="20" t="s">
        <v>21</v>
      </c>
      <c r="C154" s="11">
        <v>19481000</v>
      </c>
    </row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 formatCells="0" formatColumns="0" formatRows="0" insertColumns="0" insertRows="0"/>
  <mergeCells count="84">
    <mergeCell ref="A44:A48"/>
    <mergeCell ref="A70:B70"/>
    <mergeCell ref="A58:B58"/>
    <mergeCell ref="A49:B49"/>
    <mergeCell ref="A51:B51"/>
    <mergeCell ref="A54:B55"/>
    <mergeCell ref="A30:B30"/>
    <mergeCell ref="A31:B31"/>
    <mergeCell ref="A32:A35"/>
    <mergeCell ref="A36:B36"/>
    <mergeCell ref="A37:A42"/>
    <mergeCell ref="A43:B43"/>
    <mergeCell ref="A17:A18"/>
    <mergeCell ref="A21:B21"/>
    <mergeCell ref="A22:A23"/>
    <mergeCell ref="A26:B26"/>
    <mergeCell ref="A27:A28"/>
    <mergeCell ref="A29:E29"/>
    <mergeCell ref="A9:B9"/>
    <mergeCell ref="A2:E2"/>
    <mergeCell ref="A3:B4"/>
    <mergeCell ref="C3:E3"/>
    <mergeCell ref="A5:E5"/>
    <mergeCell ref="A6:B6"/>
    <mergeCell ref="A72:B72"/>
    <mergeCell ref="A73:A74"/>
    <mergeCell ref="C1:D1"/>
    <mergeCell ref="A19:B19"/>
    <mergeCell ref="A11:B11"/>
    <mergeCell ref="A12:A13"/>
    <mergeCell ref="A16:B16"/>
    <mergeCell ref="A24:B24"/>
    <mergeCell ref="A14:B14"/>
    <mergeCell ref="A7:B7"/>
    <mergeCell ref="A95:A99"/>
    <mergeCell ref="A100:B100"/>
    <mergeCell ref="A57:B57"/>
    <mergeCell ref="A83:A86"/>
    <mergeCell ref="A60:B60"/>
    <mergeCell ref="A62:B62"/>
    <mergeCell ref="A63:A64"/>
    <mergeCell ref="A65:B65"/>
    <mergeCell ref="A67:B67"/>
    <mergeCell ref="A68:A69"/>
    <mergeCell ref="A102:B102"/>
    <mergeCell ref="A75:B75"/>
    <mergeCell ref="A77:B77"/>
    <mergeCell ref="A78:A79"/>
    <mergeCell ref="A81:B81"/>
    <mergeCell ref="A104:C104"/>
    <mergeCell ref="A82:B82"/>
    <mergeCell ref="A88:A93"/>
    <mergeCell ref="A94:B94"/>
    <mergeCell ref="A87:B87"/>
    <mergeCell ref="A105:B106"/>
    <mergeCell ref="A107:C107"/>
    <mergeCell ref="A108:B108"/>
    <mergeCell ref="A109:B109"/>
    <mergeCell ref="A111:B111"/>
    <mergeCell ref="A113:B113"/>
    <mergeCell ref="A114:A115"/>
    <mergeCell ref="A116:B116"/>
    <mergeCell ref="A118:B118"/>
    <mergeCell ref="A119:A120"/>
    <mergeCell ref="A121:B121"/>
    <mergeCell ref="A138:B138"/>
    <mergeCell ref="A139:A144"/>
    <mergeCell ref="A145:B145"/>
    <mergeCell ref="A123:B123"/>
    <mergeCell ref="A124:A125"/>
    <mergeCell ref="A126:B126"/>
    <mergeCell ref="A128:B128"/>
    <mergeCell ref="A129:A130"/>
    <mergeCell ref="A131:C131"/>
    <mergeCell ref="A146:A150"/>
    <mergeCell ref="A151:B151"/>
    <mergeCell ref="A153:B153"/>
    <mergeCell ref="A53:E53"/>
    <mergeCell ref="C54:E54"/>
    <mergeCell ref="A56:E56"/>
    <mergeCell ref="A80:E80"/>
    <mergeCell ref="A132:B132"/>
    <mergeCell ref="A133:B133"/>
    <mergeCell ref="A134:A137"/>
  </mergeCells>
  <printOptions/>
  <pageMargins left="0.7086614173228347" right="0.7086614173228347" top="0.7480314960629921" bottom="0.7480314960629921" header="0.31496062992125984" footer="0.31496062992125984"/>
  <pageSetup firstPageNumber="221" useFirstPageNumber="1" horizontalDpi="300" verticalDpi="300" orientation="portrait" paperSize="9" r:id="rId1"/>
  <headerFooter scaleWithDoc="0" alignWithMargins="0">
    <oddFooter>&amp;C&amp;P</oddFooter>
  </headerFooter>
  <rowBreaks count="2" manualBreakCount="2">
    <brk id="52" max="4" man="1"/>
    <brk id="10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2022-04-26T06:41:18Z</cp:lastPrinted>
  <dcterms:created xsi:type="dcterms:W3CDTF">2000-06-28T06:42:19Z</dcterms:created>
  <dcterms:modified xsi:type="dcterms:W3CDTF">2022-05-17T07:42:08Z</dcterms:modified>
  <cp:category/>
  <cp:version/>
  <cp:contentType/>
  <cp:contentStatus/>
</cp:coreProperties>
</file>