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3725" windowHeight="7740" activeTab="0"/>
  </bookViews>
  <sheets>
    <sheet name="09-24" sheetId="1" r:id="rId1"/>
  </sheets>
  <definedNames>
    <definedName name="_xlnm.Print_Area" localSheetId="0">'09-24'!$A$1:$H$33</definedName>
  </definedNames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<sst xmlns="http://schemas.openxmlformats.org/spreadsheetml/2006/main" count="51" uniqueCount="24">
  <si>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</si>
  <si>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</si>
  <si>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</si>
  <si>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</si>
  <si>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</si>
  <si>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</si>
  <si>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区　　分　　／　　年　　度</t>
  </si>
  <si>
    <t>支給額</t>
  </si>
  <si>
    <t>（単位：件、円）</t>
  </si>
  <si>
    <t>予防サービス</t>
  </si>
  <si>
    <t>令和元年度</t>
  </si>
  <si>
    <t>居宅サービス計画費
（居宅介護支援費）</t>
  </si>
  <si>
    <t>高額医療合算
サービス費</t>
  </si>
  <si>
    <t>特定入所者
サービス費</t>
  </si>
  <si>
    <t>居宅サービス費
（居宅サービス
　計画費を除く）</t>
  </si>
  <si>
    <t>地域密着型
サービス</t>
  </si>
  <si>
    <t>介護サービス費（高額サービス費を含む）</t>
  </si>
  <si>
    <t>予防サービス費（高額サービス費を含む）</t>
  </si>
  <si>
    <t>合　　　　　計</t>
  </si>
  <si>
    <t>件　数</t>
  </si>
  <si>
    <t>24　介護保険給付状況</t>
  </si>
  <si>
    <t>（資料）福祉保健部保険経営室介護保険課調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</si>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</sst>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Fill="1" applyBorder="1" applyAlignment="1" applyProtection="1">
      <alignment vertical="center" shrinkToFit="1"/>
      <protection locked="0"/>
    </xf>
    <xf numFmtId="176" fontId="7" fillId="0" borderId="12" xfId="48" applyNumberFormat="1" applyFont="1" applyFill="1" applyBorder="1" applyAlignment="1" applyProtection="1">
      <alignment vertical="center" shrinkToFit="1"/>
      <protection locked="0"/>
    </xf>
    <xf numFmtId="176" fontId="7" fillId="0" borderId="12" xfId="50" applyNumberFormat="1" applyFont="1" applyFill="1" applyBorder="1" applyAlignment="1" applyProtection="1">
      <alignment vertical="center" shrinkToFit="1"/>
      <protection locked="0"/>
    </xf>
    <xf numFmtId="176" fontId="6" fillId="0" borderId="12" xfId="48" applyNumberFormat="1" applyFont="1" applyFill="1" applyBorder="1" applyAlignment="1" applyProtection="1">
      <alignment vertical="center" shrinkToFit="1"/>
      <protection locked="0"/>
    </xf>
    <xf numFmtId="176" fontId="6" fillId="0" borderId="12" xfId="50" applyNumberFormat="1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3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7.25" customHeight="1"/>
  <cols>
    <col min="1" max="1" width="18.125" style="3" customWidth="1"/>
    <col min="2" max="2" width="12.875" style="3" customWidth="1"/>
    <col min="3" max="8" width="9.625" style="3" customWidth="1"/>
    <col min="9" max="10" width="9.00390625" style="3" customWidth="1"/>
    <col min="11" max="16" width="9.00390625" style="4" customWidth="1"/>
    <col min="17" max="16384" width="9.00390625" style="5" customWidth="1"/>
  </cols>
  <sheetData>
    <row r="1" spans="1:8" ht="15" customHeight="1">
      <c r="A1" s="1" t="s">
        <v>20</v>
      </c>
      <c r="B1" s="1"/>
      <c r="C1" s="2"/>
      <c r="D1" s="2"/>
      <c r="E1" s="2"/>
      <c r="F1" s="2"/>
      <c r="G1" s="14" t="s">
        <v>8</v>
      </c>
      <c r="H1" s="14"/>
    </row>
    <row r="2" spans="1:16" ht="14.25" customHeight="1">
      <c r="A2" s="30" t="s">
        <v>6</v>
      </c>
      <c r="B2" s="31"/>
      <c r="C2" s="34" t="s">
        <v>10</v>
      </c>
      <c r="D2" s="35"/>
      <c r="E2" s="34" t="s">
        <v>22</v>
      </c>
      <c r="F2" s="35"/>
      <c r="G2" s="34" t="s">
        <v>23</v>
      </c>
      <c r="H2" s="35"/>
      <c r="I2" s="4"/>
      <c r="J2" s="4"/>
      <c r="O2" s="5"/>
      <c r="P2" s="5"/>
    </row>
    <row r="3" spans="1:16" ht="14.25" customHeight="1">
      <c r="A3" s="32"/>
      <c r="B3" s="33"/>
      <c r="C3" s="6" t="s">
        <v>19</v>
      </c>
      <c r="D3" s="6" t="s">
        <v>7</v>
      </c>
      <c r="E3" s="6" t="s">
        <v>19</v>
      </c>
      <c r="F3" s="6" t="s">
        <v>7</v>
      </c>
      <c r="G3" s="6" t="s">
        <v>19</v>
      </c>
      <c r="H3" s="6" t="s">
        <v>7</v>
      </c>
      <c r="I3" s="4"/>
      <c r="J3" s="4"/>
      <c r="O3" s="5"/>
      <c r="P3" s="5"/>
    </row>
    <row r="4" spans="1:16" ht="14.25" customHeight="1">
      <c r="A4" s="22" t="s">
        <v>14</v>
      </c>
      <c r="B4" s="7" t="s">
        <v>0</v>
      </c>
      <c r="C4" s="8">
        <v>145446</v>
      </c>
      <c r="D4" s="9">
        <v>7951978817</v>
      </c>
      <c r="E4" s="8">
        <v>145374</v>
      </c>
      <c r="F4" s="10">
        <v>7987758684</v>
      </c>
      <c r="G4" s="8">
        <v>149137</v>
      </c>
      <c r="H4" s="10">
        <v>8074446406</v>
      </c>
      <c r="I4" s="4"/>
      <c r="J4" s="4"/>
      <c r="O4" s="5"/>
      <c r="P4" s="5"/>
    </row>
    <row r="5" spans="1:16" ht="14.25" customHeight="1">
      <c r="A5" s="23"/>
      <c r="B5" s="7" t="s">
        <v>9</v>
      </c>
      <c r="C5" s="8">
        <v>8901</v>
      </c>
      <c r="D5" s="9">
        <v>130369755</v>
      </c>
      <c r="E5" s="8">
        <v>8827</v>
      </c>
      <c r="F5" s="10">
        <v>132786293</v>
      </c>
      <c r="G5" s="8">
        <v>10477</v>
      </c>
      <c r="H5" s="10">
        <v>146022752</v>
      </c>
      <c r="I5" s="4"/>
      <c r="J5" s="4"/>
      <c r="O5" s="5"/>
      <c r="P5" s="5"/>
    </row>
    <row r="6" spans="1:16" ht="14.25" customHeight="1">
      <c r="A6" s="24"/>
      <c r="B6" s="7" t="s">
        <v>1</v>
      </c>
      <c r="C6" s="8">
        <f aca="true" t="shared" si="0" ref="C6:H6">SUM(C4:C5)</f>
        <v>154347</v>
      </c>
      <c r="D6" s="9">
        <f t="shared" si="0"/>
        <v>8082348572</v>
      </c>
      <c r="E6" s="8">
        <f t="shared" si="0"/>
        <v>154201</v>
      </c>
      <c r="F6" s="9">
        <f t="shared" si="0"/>
        <v>8120544977</v>
      </c>
      <c r="G6" s="8">
        <f t="shared" si="0"/>
        <v>159614</v>
      </c>
      <c r="H6" s="9">
        <f t="shared" si="0"/>
        <v>8220469158</v>
      </c>
      <c r="I6" s="4"/>
      <c r="J6" s="4"/>
      <c r="O6" s="5"/>
      <c r="P6" s="5"/>
    </row>
    <row r="7" spans="1:16" ht="14.25" customHeight="1">
      <c r="A7" s="22" t="s">
        <v>15</v>
      </c>
      <c r="B7" s="7" t="s">
        <v>0</v>
      </c>
      <c r="C7" s="8">
        <v>30470</v>
      </c>
      <c r="D7" s="9">
        <v>4540977842</v>
      </c>
      <c r="E7" s="8">
        <v>30786</v>
      </c>
      <c r="F7" s="10">
        <v>4727569293</v>
      </c>
      <c r="G7" s="8">
        <v>31880</v>
      </c>
      <c r="H7" s="10">
        <v>4983655626</v>
      </c>
      <c r="I7" s="4"/>
      <c r="J7" s="4"/>
      <c r="O7" s="5"/>
      <c r="P7" s="5"/>
    </row>
    <row r="8" spans="1:16" ht="14.25" customHeight="1">
      <c r="A8" s="23"/>
      <c r="B8" s="7" t="s">
        <v>9</v>
      </c>
      <c r="C8" s="8">
        <v>55</v>
      </c>
      <c r="D8" s="9">
        <v>3720815</v>
      </c>
      <c r="E8" s="8">
        <v>77</v>
      </c>
      <c r="F8" s="10">
        <v>6973412</v>
      </c>
      <c r="G8" s="8">
        <v>74</v>
      </c>
      <c r="H8" s="10">
        <v>5939481</v>
      </c>
      <c r="I8" s="4"/>
      <c r="J8" s="4"/>
      <c r="O8" s="5"/>
      <c r="P8" s="5"/>
    </row>
    <row r="9" spans="1:16" ht="14.25" customHeight="1">
      <c r="A9" s="24"/>
      <c r="B9" s="7" t="s">
        <v>1</v>
      </c>
      <c r="C9" s="8">
        <f aca="true" t="shared" si="1" ref="C9:H9">SUM(C7:C8)</f>
        <v>30525</v>
      </c>
      <c r="D9" s="9">
        <f t="shared" si="1"/>
        <v>4544698657</v>
      </c>
      <c r="E9" s="8">
        <f t="shared" si="1"/>
        <v>30863</v>
      </c>
      <c r="F9" s="9">
        <f t="shared" si="1"/>
        <v>4734542705</v>
      </c>
      <c r="G9" s="8">
        <f t="shared" si="1"/>
        <v>31954</v>
      </c>
      <c r="H9" s="9">
        <f t="shared" si="1"/>
        <v>4989595107</v>
      </c>
      <c r="I9" s="4"/>
      <c r="J9" s="4"/>
      <c r="O9" s="5"/>
      <c r="P9" s="5"/>
    </row>
    <row r="10" spans="1:16" ht="14.25" customHeight="1">
      <c r="A10" s="25" t="s">
        <v>2</v>
      </c>
      <c r="B10" s="7" t="s">
        <v>0</v>
      </c>
      <c r="C10" s="8">
        <v>15023</v>
      </c>
      <c r="D10" s="9">
        <v>3991225823</v>
      </c>
      <c r="E10" s="8">
        <v>14880</v>
      </c>
      <c r="F10" s="10">
        <v>4001696469</v>
      </c>
      <c r="G10" s="8">
        <v>14552</v>
      </c>
      <c r="H10" s="10">
        <v>3933993230</v>
      </c>
      <c r="I10" s="4"/>
      <c r="J10" s="4"/>
      <c r="O10" s="5"/>
      <c r="P10" s="5"/>
    </row>
    <row r="11" spans="1:16" ht="14.25" customHeight="1">
      <c r="A11" s="26"/>
      <c r="B11" s="7" t="s">
        <v>1</v>
      </c>
      <c r="C11" s="8">
        <f aca="true" t="shared" si="2" ref="C11:H11">C10</f>
        <v>15023</v>
      </c>
      <c r="D11" s="9">
        <f t="shared" si="2"/>
        <v>3991225823</v>
      </c>
      <c r="E11" s="8">
        <f t="shared" si="2"/>
        <v>14880</v>
      </c>
      <c r="F11" s="9">
        <f t="shared" si="2"/>
        <v>4001696469</v>
      </c>
      <c r="G11" s="8">
        <f t="shared" si="2"/>
        <v>14552</v>
      </c>
      <c r="H11" s="9">
        <f t="shared" si="2"/>
        <v>3933993230</v>
      </c>
      <c r="I11" s="4"/>
      <c r="J11" s="4"/>
      <c r="O11" s="5"/>
      <c r="P11" s="5"/>
    </row>
    <row r="12" spans="1:16" ht="14.25" customHeight="1">
      <c r="A12" s="27" t="s">
        <v>3</v>
      </c>
      <c r="B12" s="7" t="s">
        <v>0</v>
      </c>
      <c r="C12" s="8">
        <v>577</v>
      </c>
      <c r="D12" s="9">
        <v>14797909</v>
      </c>
      <c r="E12" s="8">
        <v>698</v>
      </c>
      <c r="F12" s="10">
        <v>18416029</v>
      </c>
      <c r="G12" s="8">
        <v>652</v>
      </c>
      <c r="H12" s="10">
        <v>17854576</v>
      </c>
      <c r="I12" s="4"/>
      <c r="J12" s="4"/>
      <c r="O12" s="5"/>
      <c r="P12" s="5"/>
    </row>
    <row r="13" spans="1:16" ht="14.25" customHeight="1">
      <c r="A13" s="28"/>
      <c r="B13" s="7" t="s">
        <v>9</v>
      </c>
      <c r="C13" s="8">
        <v>114</v>
      </c>
      <c r="D13" s="9">
        <v>2645686</v>
      </c>
      <c r="E13" s="8">
        <v>139</v>
      </c>
      <c r="F13" s="10">
        <v>3750668</v>
      </c>
      <c r="G13" s="8">
        <v>156</v>
      </c>
      <c r="H13" s="10">
        <v>3795554</v>
      </c>
      <c r="I13" s="4"/>
      <c r="J13" s="4"/>
      <c r="O13" s="5"/>
      <c r="P13" s="5"/>
    </row>
    <row r="14" spans="1:16" ht="14.25" customHeight="1">
      <c r="A14" s="29"/>
      <c r="B14" s="7" t="s">
        <v>1</v>
      </c>
      <c r="C14" s="11">
        <f aca="true" t="shared" si="3" ref="C14:H14">SUM(C12:C13)</f>
        <v>691</v>
      </c>
      <c r="D14" s="9">
        <f t="shared" si="3"/>
        <v>17443595</v>
      </c>
      <c r="E14" s="11">
        <f t="shared" si="3"/>
        <v>837</v>
      </c>
      <c r="F14" s="9">
        <f t="shared" si="3"/>
        <v>22166697</v>
      </c>
      <c r="G14" s="11">
        <f t="shared" si="3"/>
        <v>808</v>
      </c>
      <c r="H14" s="9">
        <f t="shared" si="3"/>
        <v>21650130</v>
      </c>
      <c r="I14" s="4"/>
      <c r="J14" s="4"/>
      <c r="O14" s="5"/>
      <c r="P14" s="5"/>
    </row>
    <row r="15" spans="1:16" ht="14.25" customHeight="1">
      <c r="A15" s="27" t="s">
        <v>4</v>
      </c>
      <c r="B15" s="7" t="s">
        <v>0</v>
      </c>
      <c r="C15" s="8">
        <v>437</v>
      </c>
      <c r="D15" s="9">
        <v>35378051</v>
      </c>
      <c r="E15" s="8">
        <v>451</v>
      </c>
      <c r="F15" s="10">
        <v>37496778</v>
      </c>
      <c r="G15" s="8">
        <v>420</v>
      </c>
      <c r="H15" s="10">
        <v>36268168</v>
      </c>
      <c r="I15" s="4"/>
      <c r="J15" s="4"/>
      <c r="O15" s="5"/>
      <c r="P15" s="5"/>
    </row>
    <row r="16" spans="1:16" ht="14.25" customHeight="1">
      <c r="A16" s="28"/>
      <c r="B16" s="7" t="s">
        <v>9</v>
      </c>
      <c r="C16" s="8">
        <v>150</v>
      </c>
      <c r="D16" s="9">
        <v>13230214</v>
      </c>
      <c r="E16" s="8">
        <v>135</v>
      </c>
      <c r="F16" s="10">
        <v>12152262</v>
      </c>
      <c r="G16" s="8">
        <v>165</v>
      </c>
      <c r="H16" s="10">
        <v>15366267</v>
      </c>
      <c r="I16" s="4"/>
      <c r="J16" s="4"/>
      <c r="O16" s="5"/>
      <c r="P16" s="5"/>
    </row>
    <row r="17" spans="1:16" ht="14.25" customHeight="1">
      <c r="A17" s="29"/>
      <c r="B17" s="7" t="s">
        <v>1</v>
      </c>
      <c r="C17" s="11">
        <f aca="true" t="shared" si="4" ref="C17:H17">SUM(C15:C16)</f>
        <v>587</v>
      </c>
      <c r="D17" s="9">
        <f t="shared" si="4"/>
        <v>48608265</v>
      </c>
      <c r="E17" s="11">
        <f t="shared" si="4"/>
        <v>586</v>
      </c>
      <c r="F17" s="9">
        <f t="shared" si="4"/>
        <v>49649040</v>
      </c>
      <c r="G17" s="11">
        <f t="shared" si="4"/>
        <v>585</v>
      </c>
      <c r="H17" s="9">
        <f t="shared" si="4"/>
        <v>51634435</v>
      </c>
      <c r="I17" s="4"/>
      <c r="J17" s="4"/>
      <c r="O17" s="5"/>
      <c r="P17" s="5"/>
    </row>
    <row r="18" spans="1:16" ht="14.25" customHeight="1">
      <c r="A18" s="27" t="s">
        <v>5</v>
      </c>
      <c r="B18" s="7" t="s">
        <v>0</v>
      </c>
      <c r="C18" s="11">
        <v>41646</v>
      </c>
      <c r="D18" s="9">
        <v>477938925</v>
      </c>
      <c r="E18" s="12">
        <v>42874</v>
      </c>
      <c r="F18" s="10">
        <v>507663015</v>
      </c>
      <c r="G18" s="12">
        <v>38610</v>
      </c>
      <c r="H18" s="10">
        <v>503131087</v>
      </c>
      <c r="I18" s="4"/>
      <c r="J18" s="4"/>
      <c r="O18" s="5"/>
      <c r="P18" s="5"/>
    </row>
    <row r="19" spans="1:16" ht="14.25" customHeight="1">
      <c r="A19" s="28"/>
      <c r="B19" s="7" t="s">
        <v>9</v>
      </c>
      <c r="C19" s="8">
        <v>100</v>
      </c>
      <c r="D19" s="9">
        <v>56208</v>
      </c>
      <c r="E19" s="8">
        <v>98</v>
      </c>
      <c r="F19" s="10">
        <v>70068</v>
      </c>
      <c r="G19" s="8">
        <v>167</v>
      </c>
      <c r="H19" s="10">
        <v>119212</v>
      </c>
      <c r="I19" s="4"/>
      <c r="J19" s="4"/>
      <c r="O19" s="5"/>
      <c r="P19" s="5"/>
    </row>
    <row r="20" spans="1:16" ht="14.25" customHeight="1">
      <c r="A20" s="29"/>
      <c r="B20" s="7" t="s">
        <v>1</v>
      </c>
      <c r="C20" s="11">
        <f aca="true" t="shared" si="5" ref="C20:H20">SUM(C18:C19)</f>
        <v>41746</v>
      </c>
      <c r="D20" s="9">
        <f t="shared" si="5"/>
        <v>477995133</v>
      </c>
      <c r="E20" s="11">
        <f t="shared" si="5"/>
        <v>42972</v>
      </c>
      <c r="F20" s="9">
        <f t="shared" si="5"/>
        <v>507733083</v>
      </c>
      <c r="G20" s="11">
        <f t="shared" si="5"/>
        <v>38777</v>
      </c>
      <c r="H20" s="9">
        <f t="shared" si="5"/>
        <v>503250299</v>
      </c>
      <c r="I20" s="4"/>
      <c r="J20" s="4"/>
      <c r="O20" s="5"/>
      <c r="P20" s="5"/>
    </row>
    <row r="21" spans="1:16" ht="14.25" customHeight="1">
      <c r="A21" s="15" t="s">
        <v>12</v>
      </c>
      <c r="B21" s="7" t="s">
        <v>0</v>
      </c>
      <c r="C21" s="8">
        <v>2233</v>
      </c>
      <c r="D21" s="9">
        <v>67623544</v>
      </c>
      <c r="E21" s="8">
        <v>2350</v>
      </c>
      <c r="F21" s="10">
        <v>70832005</v>
      </c>
      <c r="G21" s="8">
        <v>2423</v>
      </c>
      <c r="H21" s="10">
        <v>69167569</v>
      </c>
      <c r="I21" s="4"/>
      <c r="J21" s="4"/>
      <c r="O21" s="5"/>
      <c r="P21" s="5"/>
    </row>
    <row r="22" spans="1:16" ht="14.25" customHeight="1">
      <c r="A22" s="16"/>
      <c r="B22" s="7" t="s">
        <v>9</v>
      </c>
      <c r="C22" s="8">
        <v>19</v>
      </c>
      <c r="D22" s="9">
        <v>135572</v>
      </c>
      <c r="E22" s="8">
        <v>12</v>
      </c>
      <c r="F22" s="10">
        <v>13191</v>
      </c>
      <c r="G22" s="8">
        <v>12</v>
      </c>
      <c r="H22" s="10">
        <v>45870</v>
      </c>
      <c r="I22" s="4"/>
      <c r="J22" s="4"/>
      <c r="O22" s="5"/>
      <c r="P22" s="5"/>
    </row>
    <row r="23" spans="1:16" ht="14.25" customHeight="1">
      <c r="A23" s="17"/>
      <c r="B23" s="7" t="s">
        <v>1</v>
      </c>
      <c r="C23" s="8">
        <f aca="true" t="shared" si="6" ref="C23:H23">SUM(C21:C22)</f>
        <v>2252</v>
      </c>
      <c r="D23" s="9">
        <f t="shared" si="6"/>
        <v>67759116</v>
      </c>
      <c r="E23" s="8">
        <f t="shared" si="6"/>
        <v>2362</v>
      </c>
      <c r="F23" s="9">
        <f t="shared" si="6"/>
        <v>70845196</v>
      </c>
      <c r="G23" s="8">
        <f t="shared" si="6"/>
        <v>2435</v>
      </c>
      <c r="H23" s="9">
        <f t="shared" si="6"/>
        <v>69213439</v>
      </c>
      <c r="I23" s="4"/>
      <c r="J23" s="4"/>
      <c r="O23" s="5"/>
      <c r="P23" s="5"/>
    </row>
    <row r="24" spans="1:16" ht="14.25" customHeight="1">
      <c r="A24" s="15" t="s">
        <v>11</v>
      </c>
      <c r="B24" s="7" t="s">
        <v>0</v>
      </c>
      <c r="C24" s="8">
        <v>71480</v>
      </c>
      <c r="D24" s="9">
        <v>1036321239</v>
      </c>
      <c r="E24" s="8">
        <v>71361</v>
      </c>
      <c r="F24" s="10">
        <v>1040576051</v>
      </c>
      <c r="G24" s="8">
        <v>71898</v>
      </c>
      <c r="H24" s="10">
        <v>1072920691</v>
      </c>
      <c r="I24" s="4"/>
      <c r="J24" s="4"/>
      <c r="O24" s="5"/>
      <c r="P24" s="5"/>
    </row>
    <row r="25" spans="1:16" ht="14.25" customHeight="1">
      <c r="A25" s="16"/>
      <c r="B25" s="7" t="s">
        <v>9</v>
      </c>
      <c r="C25" s="8">
        <v>7544</v>
      </c>
      <c r="D25" s="9">
        <v>33935486</v>
      </c>
      <c r="E25" s="8">
        <v>7928</v>
      </c>
      <c r="F25" s="10">
        <v>35664984</v>
      </c>
      <c r="G25" s="8">
        <v>8690</v>
      </c>
      <c r="H25" s="10">
        <v>39944197</v>
      </c>
      <c r="I25" s="4"/>
      <c r="J25" s="4"/>
      <c r="O25" s="5"/>
      <c r="P25" s="5"/>
    </row>
    <row r="26" spans="1:16" ht="14.25" customHeight="1">
      <c r="A26" s="17"/>
      <c r="B26" s="7" t="s">
        <v>1</v>
      </c>
      <c r="C26" s="8">
        <f aca="true" t="shared" si="7" ref="C26:H26">SUM(C24:C25)</f>
        <v>79024</v>
      </c>
      <c r="D26" s="9">
        <f t="shared" si="7"/>
        <v>1070256725</v>
      </c>
      <c r="E26" s="8">
        <f t="shared" si="7"/>
        <v>79289</v>
      </c>
      <c r="F26" s="9">
        <f t="shared" si="7"/>
        <v>1076241035</v>
      </c>
      <c r="G26" s="8">
        <f t="shared" si="7"/>
        <v>80588</v>
      </c>
      <c r="H26" s="9">
        <f t="shared" si="7"/>
        <v>1112864888</v>
      </c>
      <c r="I26" s="4"/>
      <c r="J26" s="4"/>
      <c r="O26" s="5"/>
      <c r="P26" s="5"/>
    </row>
    <row r="27" spans="1:16" ht="14.25" customHeight="1">
      <c r="A27" s="15" t="s">
        <v>13</v>
      </c>
      <c r="B27" s="7" t="s">
        <v>0</v>
      </c>
      <c r="C27" s="8">
        <v>20312</v>
      </c>
      <c r="D27" s="9">
        <v>760212440</v>
      </c>
      <c r="E27" s="8">
        <v>19816</v>
      </c>
      <c r="F27" s="10">
        <v>765737372</v>
      </c>
      <c r="G27" s="8">
        <v>18655</v>
      </c>
      <c r="H27" s="10">
        <v>658221131</v>
      </c>
      <c r="I27" s="4"/>
      <c r="J27" s="4"/>
      <c r="O27" s="5"/>
      <c r="P27" s="5"/>
    </row>
    <row r="28" spans="1:16" ht="14.25" customHeight="1">
      <c r="A28" s="16"/>
      <c r="B28" s="7" t="s">
        <v>9</v>
      </c>
      <c r="C28" s="8">
        <v>26</v>
      </c>
      <c r="D28" s="9">
        <v>190098</v>
      </c>
      <c r="E28" s="8">
        <v>15</v>
      </c>
      <c r="F28" s="10">
        <v>121456</v>
      </c>
      <c r="G28" s="8">
        <v>16</v>
      </c>
      <c r="H28" s="10">
        <v>142525</v>
      </c>
      <c r="I28" s="4"/>
      <c r="J28" s="4"/>
      <c r="O28" s="5"/>
      <c r="P28" s="5"/>
    </row>
    <row r="29" spans="1:16" ht="14.25" customHeight="1">
      <c r="A29" s="17"/>
      <c r="B29" s="7" t="s">
        <v>1</v>
      </c>
      <c r="C29" s="8">
        <f aca="true" t="shared" si="8" ref="C29:H29">SUM(C27:C28)</f>
        <v>20338</v>
      </c>
      <c r="D29" s="9">
        <f t="shared" si="8"/>
        <v>760402538</v>
      </c>
      <c r="E29" s="8">
        <f t="shared" si="8"/>
        <v>19831</v>
      </c>
      <c r="F29" s="9">
        <f t="shared" si="8"/>
        <v>765858828</v>
      </c>
      <c r="G29" s="8">
        <f t="shared" si="8"/>
        <v>18671</v>
      </c>
      <c r="H29" s="9">
        <f t="shared" si="8"/>
        <v>658363656</v>
      </c>
      <c r="I29" s="4"/>
      <c r="J29" s="4"/>
      <c r="O29" s="5"/>
      <c r="P29" s="5"/>
    </row>
    <row r="30" spans="1:16" ht="14.25" customHeight="1">
      <c r="A30" s="18" t="s">
        <v>16</v>
      </c>
      <c r="B30" s="19"/>
      <c r="C30" s="8">
        <f aca="true" t="shared" si="9" ref="C30:H30">C4+C7+C10+C12+C15+C18+C21+C24+C27</f>
        <v>327624</v>
      </c>
      <c r="D30" s="9">
        <f t="shared" si="9"/>
        <v>18876454590</v>
      </c>
      <c r="E30" s="8">
        <f t="shared" si="9"/>
        <v>328590</v>
      </c>
      <c r="F30" s="9">
        <f t="shared" si="9"/>
        <v>19157745696</v>
      </c>
      <c r="G30" s="8">
        <f t="shared" si="9"/>
        <v>328227</v>
      </c>
      <c r="H30" s="9">
        <f t="shared" si="9"/>
        <v>19349658484</v>
      </c>
      <c r="I30" s="4"/>
      <c r="J30" s="4"/>
      <c r="O30" s="5"/>
      <c r="P30" s="5"/>
    </row>
    <row r="31" spans="1:16" ht="14.25" customHeight="1">
      <c r="A31" s="18" t="s">
        <v>17</v>
      </c>
      <c r="B31" s="19"/>
      <c r="C31" s="8">
        <f aca="true" t="shared" si="10" ref="C31:H31">C5+C8+C13+C16+C19+C22+C25+C28</f>
        <v>16909</v>
      </c>
      <c r="D31" s="9">
        <f t="shared" si="10"/>
        <v>184283834</v>
      </c>
      <c r="E31" s="8">
        <f t="shared" si="10"/>
        <v>17231</v>
      </c>
      <c r="F31" s="9">
        <f t="shared" si="10"/>
        <v>191532334</v>
      </c>
      <c r="G31" s="8">
        <f t="shared" si="10"/>
        <v>19757</v>
      </c>
      <c r="H31" s="9">
        <f t="shared" si="10"/>
        <v>211375858</v>
      </c>
      <c r="I31" s="4"/>
      <c r="J31" s="4"/>
      <c r="O31" s="5"/>
      <c r="P31" s="5"/>
    </row>
    <row r="32" spans="1:16" ht="14.25" customHeight="1">
      <c r="A32" s="20" t="s">
        <v>18</v>
      </c>
      <c r="B32" s="21"/>
      <c r="C32" s="8">
        <f aca="true" t="shared" si="11" ref="C32:H32">SUM(C30:C31)</f>
        <v>344533</v>
      </c>
      <c r="D32" s="9">
        <f t="shared" si="11"/>
        <v>19060738424</v>
      </c>
      <c r="E32" s="8">
        <f t="shared" si="11"/>
        <v>345821</v>
      </c>
      <c r="F32" s="9">
        <f t="shared" si="11"/>
        <v>19349278030</v>
      </c>
      <c r="G32" s="8">
        <f t="shared" si="11"/>
        <v>347984</v>
      </c>
      <c r="H32" s="9">
        <f t="shared" si="11"/>
        <v>19561034342</v>
      </c>
      <c r="I32" s="4"/>
      <c r="J32" s="4"/>
      <c r="O32" s="5"/>
      <c r="P32" s="5"/>
    </row>
    <row r="33" spans="1:8" ht="15" customHeight="1">
      <c r="A33" s="13" t="s">
        <v>21</v>
      </c>
      <c r="B33" s="13"/>
      <c r="C33" s="13"/>
      <c r="D33" s="13"/>
      <c r="E33" s="13"/>
      <c r="F33" s="13"/>
      <c r="G33" s="13"/>
      <c r="H33" s="13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sheetProtection formatCells="0" formatColumns="0" formatRows="0" insertColumns="0" insertRows="0"/>
  <mergeCells count="17">
    <mergeCell ref="A4:A6"/>
    <mergeCell ref="G1:H1"/>
    <mergeCell ref="A2:B3"/>
    <mergeCell ref="C2:D2"/>
    <mergeCell ref="E2:F2"/>
    <mergeCell ref="G2:H2"/>
    <mergeCell ref="A7:A9"/>
    <mergeCell ref="A10:A11"/>
    <mergeCell ref="A12:A14"/>
    <mergeCell ref="A15:A17"/>
    <mergeCell ref="A18:A20"/>
    <mergeCell ref="A21:A23"/>
    <mergeCell ref="A24:A26"/>
    <mergeCell ref="A27:A29"/>
    <mergeCell ref="A30:B30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TJ027</cp:lastModifiedBy>
  <cp:lastPrinted>2023-04-07T08:41:03Z</cp:lastPrinted>
  <dcterms:created xsi:type="dcterms:W3CDTF">2001-11-29T07:17:06Z</dcterms:created>
  <dcterms:modified xsi:type="dcterms:W3CDTF">2023-04-18T06:52:25Z</dcterms:modified>
  <cp:category/>
  <cp:version/>
  <cp:contentType/>
  <cp:contentStatus/>
</cp:coreProperties>
</file>