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J032\Desktop\不妊治療更新\"/>
    </mc:Choice>
  </mc:AlternateContent>
  <bookViews>
    <workbookView xWindow="0" yWindow="0" windowWidth="15348" windowHeight="4752"/>
  </bookViews>
  <sheets>
    <sheet name="【まとめ】治療１回目～" sheetId="1" r:id="rId1"/>
  </sheets>
  <definedNames>
    <definedName name="__xlnm.Print_Area" localSheetId="0">'【まとめ】治療１回目～'!$A$1:$N$22</definedName>
    <definedName name="_xlnm.Print_Area" localSheetId="0">'【まとめ】治療１回目～'!$A$1:$N$222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3" i="1" l="1"/>
  <c r="K173" i="1"/>
  <c r="I173" i="1"/>
  <c r="G173" i="1"/>
  <c r="E173" i="1"/>
  <c r="E175" i="1" s="1"/>
  <c r="E177" i="1" s="1"/>
  <c r="E178" i="1" s="1"/>
  <c r="M150" i="1"/>
  <c r="K150" i="1"/>
  <c r="I150" i="1"/>
  <c r="G150" i="1"/>
  <c r="E150" i="1"/>
  <c r="E152" i="1" l="1"/>
  <c r="E154" i="1" s="1"/>
  <c r="E155" i="1" s="1"/>
  <c r="I215" i="1" l="1"/>
  <c r="G215" i="1"/>
  <c r="E215" i="1"/>
  <c r="I201" i="1"/>
  <c r="G201" i="1"/>
  <c r="E201" i="1"/>
  <c r="E203" i="1" s="1"/>
  <c r="E205" i="1" s="1"/>
  <c r="E206" i="1" s="1"/>
  <c r="I187" i="1"/>
  <c r="G187" i="1"/>
  <c r="E187" i="1"/>
  <c r="E189" i="1" s="1"/>
  <c r="E191" i="1" s="1"/>
  <c r="E192" i="1" s="1"/>
  <c r="M128" i="1"/>
  <c r="K128" i="1"/>
  <c r="I128" i="1"/>
  <c r="G128" i="1"/>
  <c r="E128" i="1"/>
  <c r="E130" i="1" s="1"/>
  <c r="E132" i="1" s="1"/>
  <c r="E133" i="1" s="1"/>
  <c r="E107" i="1"/>
  <c r="E109" i="1" s="1"/>
  <c r="E110" i="1" s="1"/>
  <c r="M105" i="1"/>
  <c r="K105" i="1"/>
  <c r="I105" i="1"/>
  <c r="G105" i="1"/>
  <c r="E105" i="1"/>
  <c r="M83" i="1"/>
  <c r="E89" i="1" s="1"/>
  <c r="K83" i="1"/>
  <c r="I83" i="1"/>
  <c r="G83" i="1"/>
  <c r="E83" i="1"/>
  <c r="M60" i="1"/>
  <c r="E66" i="1" s="1"/>
  <c r="K60" i="1"/>
  <c r="I60" i="1"/>
  <c r="E60" i="1"/>
  <c r="G60" i="1"/>
  <c r="E43" i="1"/>
  <c r="M37" i="1"/>
  <c r="K37" i="1"/>
  <c r="I37" i="1"/>
  <c r="G37" i="1"/>
  <c r="E37" i="1"/>
  <c r="M15" i="1"/>
  <c r="E21" i="1" s="1"/>
  <c r="K15" i="1"/>
  <c r="I15" i="1"/>
  <c r="G15" i="1"/>
  <c r="E15" i="1"/>
  <c r="E111" i="1" l="1"/>
  <c r="K19" i="1" s="1"/>
  <c r="E156" i="1"/>
  <c r="J19" i="1"/>
  <c r="E17" i="1"/>
  <c r="E19" i="1" s="1"/>
  <c r="E20" i="1" s="1"/>
  <c r="E85" i="1"/>
  <c r="E87" i="1" s="1"/>
  <c r="E88" i="1" s="1"/>
  <c r="E134" i="1"/>
  <c r="E179" i="1"/>
  <c r="E217" i="1"/>
  <c r="E219" i="1" s="1"/>
  <c r="E220" i="1" s="1"/>
  <c r="K18" i="1" s="1"/>
  <c r="E62" i="1"/>
  <c r="E64" i="1" s="1"/>
  <c r="E65" i="1" s="1"/>
  <c r="E39" i="1"/>
  <c r="E41" i="1" s="1"/>
  <c r="E42" i="1" s="1"/>
  <c r="J18" i="1"/>
  <c r="J17" i="1" l="1"/>
  <c r="J20" i="1" s="1"/>
  <c r="K17" i="1"/>
  <c r="K20" i="1"/>
</calcChain>
</file>

<file path=xl/sharedStrings.xml><?xml version="1.0" encoding="utf-8"?>
<sst xmlns="http://schemas.openxmlformats.org/spreadsheetml/2006/main" count="989" uniqueCount="33">
  <si>
    <t>治療１回目</t>
    <rPh sb="0" eb="2">
      <t>チリョウ</t>
    </rPh>
    <rPh sb="3" eb="5">
      <t>カイメ</t>
    </rPh>
    <phoneticPr fontId="4"/>
  </si>
  <si>
    <t>受診年月</t>
    <phoneticPr fontId="4"/>
  </si>
  <si>
    <t>①領収金額</t>
    <rPh sb="1" eb="5">
      <t>リョウシュウキンガク</t>
    </rPh>
    <phoneticPr fontId="4"/>
  </si>
  <si>
    <t>①-2院外処方</t>
    <rPh sb="3" eb="7">
      <t>インガイショホウ</t>
    </rPh>
    <phoneticPr fontId="4"/>
  </si>
  <si>
    <t>②高額療養費</t>
    <rPh sb="1" eb="6">
      <t>コウガクリョウヨウヒ</t>
    </rPh>
    <phoneticPr fontId="4"/>
  </si>
  <si>
    <t>③附加給付金</t>
    <rPh sb="1" eb="6">
      <t>フカキュウフキン</t>
    </rPh>
    <phoneticPr fontId="4"/>
  </si>
  <si>
    <t>④先進医療</t>
    <phoneticPr fontId="4"/>
  </si>
  <si>
    <t>年</t>
    <rPh sb="0" eb="1">
      <t>ネン</t>
    </rPh>
    <phoneticPr fontId="4"/>
  </si>
  <si>
    <t>月分</t>
    <rPh sb="0" eb="1">
      <t>ツキ</t>
    </rPh>
    <rPh sb="1" eb="2">
      <t>ブン</t>
    </rPh>
    <phoneticPr fontId="4"/>
  </si>
  <si>
    <t>円</t>
  </si>
  <si>
    <t>小計</t>
    <rPh sb="0" eb="2">
      <t>ショウケイ</t>
    </rPh>
    <phoneticPr fontId="4"/>
  </si>
  <si>
    <t>保険診療の自己負担額
①-（②+③）</t>
    <rPh sb="0" eb="4">
      <t>ホケンシンリョウ</t>
    </rPh>
    <rPh sb="5" eb="9">
      <t>ジコフタン</t>
    </rPh>
    <rPh sb="9" eb="10">
      <t>ガク</t>
    </rPh>
    <phoneticPr fontId="4"/>
  </si>
  <si>
    <t>保険診療による治療
（先進医療分除く）</t>
    <phoneticPr fontId="4"/>
  </si>
  <si>
    <t>他の自治体の助成額</t>
    <rPh sb="0" eb="1">
      <t>タ</t>
    </rPh>
    <rPh sb="2" eb="5">
      <t>ジチタイ</t>
    </rPh>
    <rPh sb="6" eb="9">
      <t>ジョセイガク</t>
    </rPh>
    <phoneticPr fontId="4"/>
  </si>
  <si>
    <t>男性不妊治療</t>
    <phoneticPr fontId="4"/>
  </si>
  <si>
    <t>A-B</t>
    <phoneticPr fontId="4"/>
  </si>
  <si>
    <t>保険診療と併用した
先進医療</t>
    <phoneticPr fontId="4"/>
  </si>
  <si>
    <t>Cと16万円のいずれか
少ない方の額</t>
    <rPh sb="4" eb="6">
      <t>マンエン</t>
    </rPh>
    <rPh sb="12" eb="13">
      <t>スク</t>
    </rPh>
    <rPh sb="15" eb="16">
      <t>ホウ</t>
    </rPh>
    <rPh sb="17" eb="18">
      <t>ガク</t>
    </rPh>
    <phoneticPr fontId="4"/>
  </si>
  <si>
    <t>合計</t>
    <rPh sb="0" eb="2">
      <t>ゴウケイ</t>
    </rPh>
    <phoneticPr fontId="4"/>
  </si>
  <si>
    <t>④と15万円のいずれか
少ない方の額</t>
    <rPh sb="4" eb="6">
      <t>マンエン</t>
    </rPh>
    <rPh sb="12" eb="13">
      <t>スク</t>
    </rPh>
    <rPh sb="15" eb="16">
      <t>ホウ</t>
    </rPh>
    <rPh sb="17" eb="18">
      <t>ガク</t>
    </rPh>
    <phoneticPr fontId="4"/>
  </si>
  <si>
    <t>円</t>
    <rPh sb="0" eb="1">
      <t>エン</t>
    </rPh>
    <phoneticPr fontId="4"/>
  </si>
  <si>
    <t>治療２回目</t>
    <rPh sb="0" eb="2">
      <t>チリョウ</t>
    </rPh>
    <rPh sb="3" eb="5">
      <t>カイメ</t>
    </rPh>
    <phoneticPr fontId="4"/>
  </si>
  <si>
    <t>治療３回目</t>
    <rPh sb="0" eb="2">
      <t>チリョウ</t>
    </rPh>
    <rPh sb="3" eb="5">
      <t>カイメ</t>
    </rPh>
    <phoneticPr fontId="4"/>
  </si>
  <si>
    <t>治療４回目</t>
    <rPh sb="0" eb="2">
      <t>チリョウ</t>
    </rPh>
    <rPh sb="3" eb="5">
      <t>カイメ</t>
    </rPh>
    <phoneticPr fontId="4"/>
  </si>
  <si>
    <t>円</t>
    <phoneticPr fontId="4"/>
  </si>
  <si>
    <t>治療５回目</t>
    <rPh sb="0" eb="2">
      <t>チリョウ</t>
    </rPh>
    <rPh sb="3" eb="5">
      <t>カイメ</t>
    </rPh>
    <phoneticPr fontId="4"/>
  </si>
  <si>
    <t>治療６回目</t>
    <rPh sb="0" eb="2">
      <t>チリョウ</t>
    </rPh>
    <rPh sb="3" eb="5">
      <t>カイメ</t>
    </rPh>
    <phoneticPr fontId="4"/>
  </si>
  <si>
    <t>男性不妊治療</t>
    <rPh sb="0" eb="6">
      <t>ダンセイフニンチリョウ</t>
    </rPh>
    <phoneticPr fontId="4"/>
  </si>
  <si>
    <t>A</t>
    <phoneticPr fontId="3"/>
  </si>
  <si>
    <t>B</t>
    <phoneticPr fontId="3"/>
  </si>
  <si>
    <t>C</t>
    <phoneticPr fontId="3"/>
  </si>
  <si>
    <t>治療７回目</t>
    <rPh sb="0" eb="2">
      <t>チリョウ</t>
    </rPh>
    <rPh sb="3" eb="5">
      <t>カイメ</t>
    </rPh>
    <phoneticPr fontId="4"/>
  </si>
  <si>
    <t>治療８回目</t>
    <rPh sb="0" eb="2">
      <t>チリョウ</t>
    </rPh>
    <rPh sb="3" eb="5">
      <t>カイメ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</si>
</sst>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回&quot;"/>
    <numFmt numFmtId="177" formatCode="#,##0&quot;円&quot;"/>
  </numFmts>
  <fonts count="12" x14ac:knownFonts="1">
    <font>
      <sz val="11"/>
      <color theme="1"/>
      <name val="游ゴシック"/>
      <family val="2"/>
      <charset val="128"/>
    </font>
    <font>
      <sz val="1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3" fontId="5" fillId="0" borderId="0" xfId="1" applyNumberFormat="1" applyFont="1" applyFill="1"/>
    <xf numFmtId="0" fontId="2" fillId="0" borderId="6" xfId="1" applyNumberFormat="1" applyFont="1" applyFill="1" applyBorder="1" applyAlignment="1">
      <alignment vertical="center"/>
    </xf>
    <xf numFmtId="3" fontId="2" fillId="0" borderId="7" xfId="1" applyNumberFormat="1" applyFont="1" applyFill="1" applyBorder="1" applyAlignment="1">
      <alignment horizontal="right" vertical="center"/>
    </xf>
    <xf numFmtId="3" fontId="2" fillId="0" borderId="7" xfId="1" applyNumberFormat="1" applyFont="1" applyFill="1" applyBorder="1" applyAlignment="1">
      <alignment vertical="center"/>
    </xf>
    <xf numFmtId="3" fontId="2" fillId="0" borderId="5" xfId="1" applyNumberFormat="1" applyFont="1" applyFill="1" applyBorder="1" applyAlignment="1">
      <alignment horizontal="right" vertical="center"/>
    </xf>
    <xf numFmtId="3" fontId="2" fillId="0" borderId="8" xfId="1" applyNumberFormat="1" applyFont="1" applyFill="1" applyBorder="1" applyAlignment="1">
      <alignment horizontal="center" vertical="center"/>
    </xf>
    <xf numFmtId="3" fontId="2" fillId="0" borderId="9" xfId="1" applyNumberFormat="1" applyFont="1" applyFill="1" applyBorder="1" applyAlignment="1">
      <alignment horizontal="right" vertical="center"/>
    </xf>
    <xf numFmtId="3" fontId="2" fillId="0" borderId="9" xfId="1" applyNumberFormat="1" applyFont="1" applyFill="1" applyBorder="1" applyAlignment="1">
      <alignment vertical="center"/>
    </xf>
    <xf numFmtId="3" fontId="2" fillId="0" borderId="10" xfId="1" applyNumberFormat="1" applyFont="1" applyFill="1" applyBorder="1" applyAlignment="1">
      <alignment vertical="center"/>
    </xf>
    <xf numFmtId="3" fontId="2" fillId="0" borderId="14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vertical="center"/>
    </xf>
    <xf numFmtId="3" fontId="2" fillId="0" borderId="5" xfId="1" applyNumberFormat="1" applyFont="1" applyFill="1" applyBorder="1" applyAlignment="1">
      <alignment vertical="center"/>
    </xf>
    <xf numFmtId="3" fontId="7" fillId="0" borderId="15" xfId="1" applyNumberFormat="1" applyFont="1" applyFill="1" applyBorder="1" applyAlignment="1">
      <alignment horizontal="left" vertical="center" wrapText="1"/>
    </xf>
    <xf numFmtId="176" fontId="7" fillId="0" borderId="16" xfId="1" applyNumberFormat="1" applyFont="1" applyFill="1" applyBorder="1" applyAlignment="1">
      <alignment horizontal="right" vertical="center"/>
    </xf>
    <xf numFmtId="177" fontId="7" fillId="0" borderId="17" xfId="1" applyNumberFormat="1" applyFont="1" applyFill="1" applyBorder="1" applyAlignment="1">
      <alignment horizontal="right" vertical="center"/>
    </xf>
    <xf numFmtId="3" fontId="7" fillId="0" borderId="0" xfId="1" applyNumberFormat="1" applyFont="1" applyFill="1" applyBorder="1" applyAlignment="1">
      <alignment horizontal="center" vertical="center"/>
    </xf>
    <xf numFmtId="3" fontId="7" fillId="0" borderId="0" xfId="1" applyNumberFormat="1" applyFont="1" applyFill="1" applyBorder="1" applyAlignment="1">
      <alignment vertical="center"/>
    </xf>
    <xf numFmtId="3" fontId="7" fillId="0" borderId="18" xfId="1" applyNumberFormat="1" applyFont="1" applyFill="1" applyBorder="1" applyAlignment="1">
      <alignment horizontal="left" vertical="center"/>
    </xf>
    <xf numFmtId="176" fontId="7" fillId="0" borderId="4" xfId="1" applyNumberFormat="1" applyFont="1" applyFill="1" applyBorder="1" applyAlignment="1">
      <alignment horizontal="right" vertical="center"/>
    </xf>
    <xf numFmtId="177" fontId="7" fillId="0" borderId="19" xfId="1" applyNumberFormat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center" vertical="center"/>
    </xf>
    <xf numFmtId="3" fontId="7" fillId="0" borderId="20" xfId="1" applyNumberFormat="1" applyFont="1" applyFill="1" applyBorder="1" applyAlignment="1">
      <alignment horizontal="left" vertical="center" wrapText="1"/>
    </xf>
    <xf numFmtId="176" fontId="7" fillId="0" borderId="21" xfId="1" applyNumberFormat="1" applyFont="1" applyFill="1" applyBorder="1" applyAlignment="1">
      <alignment horizontal="right" vertical="center"/>
    </xf>
    <xf numFmtId="177" fontId="7" fillId="0" borderId="22" xfId="1" applyNumberFormat="1" applyFont="1" applyFill="1" applyBorder="1" applyAlignment="1">
      <alignment horizontal="right" vertical="center"/>
    </xf>
    <xf numFmtId="3" fontId="9" fillId="0" borderId="23" xfId="1" applyNumberFormat="1" applyFont="1" applyFill="1" applyBorder="1" applyAlignment="1">
      <alignment horizontal="center" vertical="center" wrapText="1"/>
    </xf>
    <xf numFmtId="176" fontId="9" fillId="0" borderId="24" xfId="1" applyNumberFormat="1" applyFont="1" applyFill="1" applyBorder="1" applyAlignment="1">
      <alignment horizontal="right" vertical="center" wrapText="1"/>
    </xf>
    <xf numFmtId="177" fontId="9" fillId="0" borderId="25" xfId="1" applyNumberFormat="1" applyFont="1" applyFill="1" applyBorder="1" applyAlignment="1">
      <alignment horizontal="right" vertical="center" wrapText="1"/>
    </xf>
    <xf numFmtId="3" fontId="7" fillId="0" borderId="0" xfId="1" applyNumberFormat="1" applyFont="1" applyFill="1" applyBorder="1" applyAlignment="1">
      <alignment vertical="center" wrapText="1"/>
    </xf>
    <xf numFmtId="3" fontId="10" fillId="0" borderId="0" xfId="1" applyNumberFormat="1" applyFont="1" applyFill="1" applyBorder="1" applyAlignment="1">
      <alignment horizontal="center" vertical="center"/>
    </xf>
    <xf numFmtId="177" fontId="10" fillId="0" borderId="0" xfId="1" applyNumberFormat="1" applyFont="1" applyFill="1" applyBorder="1" applyAlignment="1">
      <alignment horizontal="left" vertical="center" wrapText="1"/>
    </xf>
    <xf numFmtId="3" fontId="7" fillId="0" borderId="0" xfId="1" applyNumberFormat="1" applyFont="1" applyFill="1" applyBorder="1" applyAlignment="1">
      <alignment horizontal="left" vertical="center" wrapText="1"/>
    </xf>
    <xf numFmtId="3" fontId="6" fillId="0" borderId="0" xfId="1" applyNumberFormat="1" applyFont="1" applyFill="1" applyBorder="1" applyAlignment="1">
      <alignment horizontal="center" vertical="center" wrapText="1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1" applyNumberFormat="1" applyFont="1" applyFill="1" applyBorder="1" applyAlignment="1">
      <alignment horizontal="left" vertical="center"/>
    </xf>
    <xf numFmtId="3" fontId="7" fillId="0" borderId="0" xfId="1" applyNumberFormat="1" applyFont="1" applyFill="1" applyBorder="1" applyAlignment="1">
      <alignment horizontal="left" vertical="center"/>
    </xf>
    <xf numFmtId="3" fontId="2" fillId="0" borderId="6" xfId="1" applyNumberFormat="1" applyFont="1" applyFill="1" applyBorder="1" applyAlignment="1">
      <alignment vertical="center"/>
    </xf>
    <xf numFmtId="3" fontId="2" fillId="0" borderId="5" xfId="1" applyNumberFormat="1" applyFont="1" applyFill="1" applyBorder="1" applyAlignment="1">
      <alignment horizontal="center" vertical="center"/>
    </xf>
    <xf numFmtId="3" fontId="2" fillId="0" borderId="14" xfId="1" applyNumberFormat="1" applyFont="1" applyFill="1" applyBorder="1" applyAlignment="1">
      <alignment horizontal="center" vertical="center"/>
    </xf>
    <xf numFmtId="3" fontId="2" fillId="0" borderId="8" xfId="1" applyNumberFormat="1" applyFont="1" applyFill="1" applyBorder="1" applyAlignment="1">
      <alignment horizontal="center" vertical="center"/>
    </xf>
    <xf numFmtId="3" fontId="6" fillId="0" borderId="4" xfId="1" applyNumberFormat="1" applyFont="1" applyFill="1" applyBorder="1" applyAlignment="1">
      <alignment horizontal="center" vertical="center"/>
    </xf>
    <xf numFmtId="3" fontId="2" fillId="0" borderId="11" xfId="1" applyNumberFormat="1" applyFont="1" applyFill="1" applyBorder="1" applyAlignment="1">
      <alignment horizontal="center" vertical="center"/>
    </xf>
    <xf numFmtId="3" fontId="2" fillId="0" borderId="12" xfId="1" applyNumberFormat="1" applyFont="1" applyFill="1" applyBorder="1" applyAlignment="1">
      <alignment horizontal="center" vertical="center"/>
    </xf>
    <xf numFmtId="3" fontId="2" fillId="0" borderId="13" xfId="1" applyNumberFormat="1" applyFont="1" applyFill="1" applyBorder="1" applyAlignment="1">
      <alignment horizontal="center" vertical="center"/>
    </xf>
    <xf numFmtId="3" fontId="6" fillId="0" borderId="4" xfId="1" applyNumberFormat="1" applyFont="1" applyFill="1" applyBorder="1" applyAlignment="1">
      <alignment horizontal="center" vertical="center" wrapText="1"/>
    </xf>
    <xf numFmtId="3" fontId="6" fillId="0" borderId="5" xfId="1" applyNumberFormat="1" applyFont="1" applyFill="1" applyBorder="1" applyAlignment="1">
      <alignment horizontal="center" vertical="center" wrapText="1"/>
    </xf>
    <xf numFmtId="3" fontId="6" fillId="0" borderId="14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2" fillId="0" borderId="4" xfId="1" applyNumberFormat="1" applyFont="1" applyFill="1" applyBorder="1" applyAlignment="1">
      <alignment horizontal="center" vertical="center"/>
    </xf>
    <xf numFmtId="3" fontId="2" fillId="0" borderId="5" xfId="1" applyNumberFormat="1" applyFont="1" applyFill="1" applyBorder="1" applyAlignment="1">
      <alignment horizontal="center" vertical="center"/>
    </xf>
    <xf numFmtId="3" fontId="7" fillId="0" borderId="0" xfId="1" applyNumberFormat="1" applyFont="1" applyFill="1" applyBorder="1" applyAlignment="1">
      <alignment horizontal="left" vertical="center" wrapText="1"/>
    </xf>
    <xf numFmtId="3" fontId="2" fillId="0" borderId="1" xfId="1" applyNumberFormat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3" fontId="2" fillId="0" borderId="3" xfId="1" applyNumberFormat="1" applyFont="1" applyFill="1" applyBorder="1" applyAlignment="1">
      <alignment horizontal="center" vertical="center"/>
    </xf>
    <xf numFmtId="3" fontId="7" fillId="0" borderId="26" xfId="1" applyNumberFormat="1" applyFont="1" applyFill="1" applyBorder="1" applyAlignment="1">
      <alignment horizontal="left" vertical="center" wrapText="1"/>
    </xf>
    <xf numFmtId="3" fontId="2" fillId="0" borderId="14" xfId="1" applyNumberFormat="1" applyFont="1" applyFill="1" applyBorder="1" applyAlignment="1">
      <alignment horizontal="center" vertical="center"/>
    </xf>
    <xf numFmtId="3" fontId="2" fillId="0" borderId="8" xfId="1" applyNumberFormat="1" applyFont="1" applyFill="1" applyBorder="1" applyAlignment="1">
      <alignment horizontal="center" vertical="center"/>
    </xf>
    <xf numFmtId="3" fontId="11" fillId="0" borderId="4" xfId="1" applyNumberFormat="1" applyFont="1" applyFill="1" applyBorder="1" applyAlignment="1">
      <alignment horizontal="center"/>
    </xf>
    <xf numFmtId="3" fontId="8" fillId="0" borderId="26" xfId="1" applyNumberFormat="1" applyFont="1" applyFill="1" applyBorder="1" applyAlignment="1">
      <alignment horizontal="left" vertical="center" wrapText="1"/>
    </xf>
    <xf numFmtId="3" fontId="8" fillId="0" borderId="0" xfId="1" applyNumberFormat="1" applyFont="1" applyFill="1" applyBorder="1" applyAlignment="1">
      <alignment horizontal="left" vertical="center" wrapText="1"/>
    </xf>
  </cellXfs>
  <cellStyles count="2">
    <cellStyle name="Excel Built-in Explanatory Text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0"/>
  <sheetViews>
    <sheetView tabSelected="1" view="pageBreakPreview" zoomScale="85" zoomScaleNormal="85" zoomScaleSheetLayoutView="85" zoomScalePageLayoutView="85" workbookViewId="0">
      <selection activeCell="J17" sqref="J17"/>
    </sheetView>
  </sheetViews>
  <sheetFormatPr defaultColWidth="8.09765625" defaultRowHeight="18" x14ac:dyDescent="0.45"/>
  <cols>
    <col min="1" max="1" width="7.3984375" style="1" bestFit="1" customWidth="1"/>
    <col min="2" max="2" width="5.796875" style="1" customWidth="1"/>
    <col min="3" max="3" width="6.8984375" style="1" customWidth="1"/>
    <col min="4" max="4" width="6.296875" style="1" bestFit="1" customWidth="1"/>
    <col min="5" max="5" width="19.59765625" style="1" customWidth="1"/>
    <col min="6" max="6" width="5.19921875" style="1" customWidth="1"/>
    <col min="7" max="7" width="18.59765625" style="1" customWidth="1"/>
    <col min="8" max="8" width="5.19921875" style="1" customWidth="1"/>
    <col min="9" max="9" width="19.59765625" style="1" customWidth="1"/>
    <col min="10" max="10" width="5.19921875" style="1" customWidth="1"/>
    <col min="11" max="11" width="19.59765625" style="1" customWidth="1"/>
    <col min="12" max="12" width="5.19921875" style="1" customWidth="1"/>
    <col min="13" max="13" width="19.59765625" style="1" customWidth="1"/>
    <col min="14" max="14" width="5.19921875" style="1" customWidth="1"/>
    <col min="15" max="15" width="6.8984375" style="1" customWidth="1"/>
    <col min="16" max="16384" width="8.09765625" style="1"/>
  </cols>
  <sheetData>
    <row r="1" spans="1:14" ht="22.5" customHeight="1" x14ac:dyDescent="0.5">
      <c r="A1" s="58"/>
      <c r="B1" s="58"/>
      <c r="C1" s="50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7"/>
    </row>
    <row r="2" spans="1:14" ht="21.6" customHeight="1" x14ac:dyDescent="0.45">
      <c r="A2" s="49" t="s">
        <v>1</v>
      </c>
      <c r="B2" s="49"/>
      <c r="C2" s="49"/>
      <c r="D2" s="50"/>
      <c r="E2" s="41" t="s">
        <v>2</v>
      </c>
      <c r="F2" s="41"/>
      <c r="G2" s="41" t="s">
        <v>3</v>
      </c>
      <c r="H2" s="41"/>
      <c r="I2" s="41" t="s">
        <v>4</v>
      </c>
      <c r="J2" s="41"/>
      <c r="K2" s="41" t="s">
        <v>5</v>
      </c>
      <c r="L2" s="41"/>
      <c r="M2" s="41" t="s">
        <v>6</v>
      </c>
      <c r="N2" s="41"/>
    </row>
    <row r="3" spans="1:14" ht="21.6" customHeight="1" x14ac:dyDescent="0.45">
      <c r="A3" s="2"/>
      <c r="B3" s="3" t="s">
        <v>7</v>
      </c>
      <c r="C3" s="4"/>
      <c r="D3" s="4" t="s">
        <v>8</v>
      </c>
      <c r="E3" s="5"/>
      <c r="F3" s="6" t="s">
        <v>9</v>
      </c>
      <c r="G3" s="5"/>
      <c r="H3" s="6" t="s">
        <v>9</v>
      </c>
      <c r="I3" s="5"/>
      <c r="J3" s="6" t="s">
        <v>9</v>
      </c>
      <c r="K3" s="5"/>
      <c r="L3" s="6" t="s">
        <v>9</v>
      </c>
      <c r="M3" s="5"/>
      <c r="N3" s="6" t="s">
        <v>9</v>
      </c>
    </row>
    <row r="4" spans="1:14" ht="21.6" customHeight="1" x14ac:dyDescent="0.45">
      <c r="A4" s="2"/>
      <c r="B4" s="7" t="s">
        <v>7</v>
      </c>
      <c r="C4" s="8"/>
      <c r="D4" s="8" t="s">
        <v>8</v>
      </c>
      <c r="E4" s="5"/>
      <c r="F4" s="6" t="s">
        <v>9</v>
      </c>
      <c r="G4" s="5"/>
      <c r="H4" s="6" t="s">
        <v>9</v>
      </c>
      <c r="I4" s="5"/>
      <c r="J4" s="6" t="s">
        <v>9</v>
      </c>
      <c r="K4" s="5"/>
      <c r="L4" s="6" t="s">
        <v>9</v>
      </c>
      <c r="M4" s="5"/>
      <c r="N4" s="6" t="s">
        <v>9</v>
      </c>
    </row>
    <row r="5" spans="1:14" ht="21.6" customHeight="1" x14ac:dyDescent="0.45">
      <c r="A5" s="2"/>
      <c r="B5" s="7" t="s">
        <v>7</v>
      </c>
      <c r="C5" s="8"/>
      <c r="D5" s="8" t="s">
        <v>8</v>
      </c>
      <c r="E5" s="5"/>
      <c r="F5" s="6" t="s">
        <v>9</v>
      </c>
      <c r="G5" s="5"/>
      <c r="H5" s="6" t="s">
        <v>9</v>
      </c>
      <c r="I5" s="5"/>
      <c r="J5" s="6" t="s">
        <v>9</v>
      </c>
      <c r="K5" s="5"/>
      <c r="L5" s="6" t="s">
        <v>9</v>
      </c>
      <c r="M5" s="5"/>
      <c r="N5" s="6" t="s">
        <v>9</v>
      </c>
    </row>
    <row r="6" spans="1:14" ht="21.6" customHeight="1" x14ac:dyDescent="0.45">
      <c r="A6" s="2"/>
      <c r="B6" s="7" t="s">
        <v>7</v>
      </c>
      <c r="C6" s="8"/>
      <c r="D6" s="8" t="s">
        <v>8</v>
      </c>
      <c r="E6" s="5"/>
      <c r="F6" s="6" t="s">
        <v>9</v>
      </c>
      <c r="G6" s="5"/>
      <c r="H6" s="6" t="s">
        <v>9</v>
      </c>
      <c r="I6" s="5"/>
      <c r="J6" s="6" t="s">
        <v>9</v>
      </c>
      <c r="K6" s="5"/>
      <c r="L6" s="6" t="s">
        <v>9</v>
      </c>
      <c r="M6" s="5"/>
      <c r="N6" s="6" t="s">
        <v>9</v>
      </c>
    </row>
    <row r="7" spans="1:14" ht="21.6" customHeight="1" x14ac:dyDescent="0.45">
      <c r="A7" s="2"/>
      <c r="B7" s="7" t="s">
        <v>7</v>
      </c>
      <c r="C7" s="8"/>
      <c r="D7" s="8" t="s">
        <v>8</v>
      </c>
      <c r="E7" s="5"/>
      <c r="F7" s="6" t="s">
        <v>9</v>
      </c>
      <c r="G7" s="5"/>
      <c r="H7" s="6" t="s">
        <v>9</v>
      </c>
      <c r="I7" s="5"/>
      <c r="J7" s="6" t="s">
        <v>9</v>
      </c>
      <c r="K7" s="5"/>
      <c r="L7" s="6" t="s">
        <v>9</v>
      </c>
      <c r="M7" s="5"/>
      <c r="N7" s="6" t="s">
        <v>9</v>
      </c>
    </row>
    <row r="8" spans="1:14" ht="21.6" customHeight="1" x14ac:dyDescent="0.45">
      <c r="A8" s="2"/>
      <c r="B8" s="7" t="s">
        <v>7</v>
      </c>
      <c r="C8" s="8"/>
      <c r="D8" s="8" t="s">
        <v>8</v>
      </c>
      <c r="E8" s="5"/>
      <c r="F8" s="6" t="s">
        <v>9</v>
      </c>
      <c r="G8" s="5"/>
      <c r="H8" s="6" t="s">
        <v>9</v>
      </c>
      <c r="I8" s="5"/>
      <c r="J8" s="6" t="s">
        <v>9</v>
      </c>
      <c r="K8" s="5"/>
      <c r="L8" s="6" t="s">
        <v>9</v>
      </c>
      <c r="M8" s="5"/>
      <c r="N8" s="6" t="s">
        <v>9</v>
      </c>
    </row>
    <row r="9" spans="1:14" ht="21.6" customHeight="1" x14ac:dyDescent="0.45">
      <c r="A9" s="2"/>
      <c r="B9" s="7" t="s">
        <v>7</v>
      </c>
      <c r="C9" s="8"/>
      <c r="D9" s="8" t="s">
        <v>8</v>
      </c>
      <c r="E9" s="5"/>
      <c r="F9" s="6" t="s">
        <v>9</v>
      </c>
      <c r="G9" s="5"/>
      <c r="H9" s="6" t="s">
        <v>9</v>
      </c>
      <c r="I9" s="5"/>
      <c r="J9" s="6" t="s">
        <v>9</v>
      </c>
      <c r="K9" s="5"/>
      <c r="L9" s="6" t="s">
        <v>9</v>
      </c>
      <c r="M9" s="5"/>
      <c r="N9" s="6" t="s">
        <v>9</v>
      </c>
    </row>
    <row r="10" spans="1:14" ht="21.6" customHeight="1" x14ac:dyDescent="0.45">
      <c r="A10" s="9"/>
      <c r="B10" s="7" t="s">
        <v>7</v>
      </c>
      <c r="C10" s="8"/>
      <c r="D10" s="8" t="s">
        <v>8</v>
      </c>
      <c r="E10" s="5"/>
      <c r="F10" s="6" t="s">
        <v>9</v>
      </c>
      <c r="G10" s="5"/>
      <c r="H10" s="6" t="s">
        <v>9</v>
      </c>
      <c r="I10" s="5"/>
      <c r="J10" s="6" t="s">
        <v>9</v>
      </c>
      <c r="K10" s="5"/>
      <c r="L10" s="6" t="s">
        <v>9</v>
      </c>
      <c r="M10" s="5"/>
      <c r="N10" s="6" t="s">
        <v>9</v>
      </c>
    </row>
    <row r="11" spans="1:14" ht="20.399999999999999" customHeight="1" x14ac:dyDescent="0.45">
      <c r="A11" s="9"/>
      <c r="B11" s="7" t="s">
        <v>7</v>
      </c>
      <c r="C11" s="8"/>
      <c r="D11" s="8" t="s">
        <v>8</v>
      </c>
      <c r="E11" s="5"/>
      <c r="F11" s="6" t="s">
        <v>9</v>
      </c>
      <c r="G11" s="5"/>
      <c r="H11" s="6" t="s">
        <v>9</v>
      </c>
      <c r="I11" s="5"/>
      <c r="J11" s="6" t="s">
        <v>9</v>
      </c>
      <c r="K11" s="5"/>
      <c r="L11" s="6" t="s">
        <v>9</v>
      </c>
      <c r="M11" s="5"/>
      <c r="N11" s="6" t="s">
        <v>9</v>
      </c>
    </row>
    <row r="12" spans="1:14" ht="20.399999999999999" customHeight="1" x14ac:dyDescent="0.45">
      <c r="A12" s="9"/>
      <c r="B12" s="7" t="s">
        <v>7</v>
      </c>
      <c r="C12" s="8"/>
      <c r="D12" s="8" t="s">
        <v>8</v>
      </c>
      <c r="E12" s="5"/>
      <c r="F12" s="6" t="s">
        <v>9</v>
      </c>
      <c r="G12" s="5"/>
      <c r="H12" s="6" t="s">
        <v>9</v>
      </c>
      <c r="I12" s="5"/>
      <c r="J12" s="6" t="s">
        <v>9</v>
      </c>
      <c r="K12" s="5"/>
      <c r="L12" s="6" t="s">
        <v>9</v>
      </c>
      <c r="M12" s="5"/>
      <c r="N12" s="6" t="s">
        <v>9</v>
      </c>
    </row>
    <row r="13" spans="1:14" ht="20.399999999999999" customHeight="1" x14ac:dyDescent="0.45">
      <c r="A13" s="9"/>
      <c r="B13" s="7" t="s">
        <v>7</v>
      </c>
      <c r="C13" s="8"/>
      <c r="D13" s="8" t="s">
        <v>8</v>
      </c>
      <c r="E13" s="5"/>
      <c r="F13" s="6" t="s">
        <v>9</v>
      </c>
      <c r="G13" s="5"/>
      <c r="H13" s="6" t="s">
        <v>9</v>
      </c>
      <c r="I13" s="5"/>
      <c r="J13" s="6" t="s">
        <v>9</v>
      </c>
      <c r="K13" s="5"/>
      <c r="L13" s="6" t="s">
        <v>9</v>
      </c>
      <c r="M13" s="5"/>
      <c r="N13" s="6" t="s">
        <v>9</v>
      </c>
    </row>
    <row r="14" spans="1:14" ht="21.6" customHeight="1" x14ac:dyDescent="0.45">
      <c r="A14" s="9"/>
      <c r="B14" s="7" t="s">
        <v>7</v>
      </c>
      <c r="C14" s="8"/>
      <c r="D14" s="8" t="s">
        <v>8</v>
      </c>
      <c r="E14" s="5"/>
      <c r="F14" s="6" t="s">
        <v>9</v>
      </c>
      <c r="G14" s="5"/>
      <c r="H14" s="6" t="s">
        <v>9</v>
      </c>
      <c r="I14" s="5"/>
      <c r="J14" s="6" t="s">
        <v>9</v>
      </c>
      <c r="K14" s="5"/>
      <c r="L14" s="6" t="s">
        <v>9</v>
      </c>
      <c r="M14" s="5"/>
      <c r="N14" s="6" t="s">
        <v>9</v>
      </c>
    </row>
    <row r="15" spans="1:14" ht="21.6" customHeight="1" x14ac:dyDescent="0.45">
      <c r="A15" s="42" t="s">
        <v>10</v>
      </c>
      <c r="B15" s="43"/>
      <c r="C15" s="43"/>
      <c r="D15" s="44"/>
      <c r="E15" s="5">
        <f>SUM(E3:E14)</f>
        <v>0</v>
      </c>
      <c r="F15" s="6" t="s">
        <v>9</v>
      </c>
      <c r="G15" s="5">
        <f>SUM(G3:G14)</f>
        <v>0</v>
      </c>
      <c r="H15" s="6" t="s">
        <v>9</v>
      </c>
      <c r="I15" s="5">
        <f>SUM(I3:I14)</f>
        <v>0</v>
      </c>
      <c r="J15" s="6" t="s">
        <v>9</v>
      </c>
      <c r="K15" s="5">
        <f>SUM(K3:K14)</f>
        <v>0</v>
      </c>
      <c r="L15" s="6" t="s">
        <v>9</v>
      </c>
      <c r="M15" s="5">
        <f>SUM(M3:M14)</f>
        <v>0</v>
      </c>
      <c r="N15" s="6" t="s">
        <v>9</v>
      </c>
    </row>
    <row r="16" spans="1:14" ht="21.6" customHeight="1" thickBot="1" x14ac:dyDescent="0.5">
      <c r="A16" s="10"/>
      <c r="B16" s="11"/>
      <c r="C16" s="11"/>
      <c r="D16" s="11"/>
      <c r="E16" s="12"/>
      <c r="F16" s="11"/>
      <c r="G16" s="11"/>
      <c r="H16" s="11"/>
      <c r="I16" s="12"/>
      <c r="J16" s="11"/>
      <c r="K16" s="12"/>
      <c r="L16" s="11"/>
      <c r="M16" s="12"/>
      <c r="N16" s="11"/>
    </row>
    <row r="17" spans="1:14" ht="45.6" customHeight="1" x14ac:dyDescent="0.45">
      <c r="A17" s="45" t="s">
        <v>11</v>
      </c>
      <c r="B17" s="41"/>
      <c r="C17" s="41"/>
      <c r="D17" s="41"/>
      <c r="E17" s="13">
        <f>E15+G15-(I15+K15)</f>
        <v>0</v>
      </c>
      <c r="F17" s="6" t="s">
        <v>9</v>
      </c>
      <c r="G17" s="35" t="s">
        <v>28</v>
      </c>
      <c r="H17" s="11"/>
      <c r="I17" s="14" t="s">
        <v>12</v>
      </c>
      <c r="J17" s="15">
        <f>COUNTIF(E20,"&lt;&gt;0")+COUNTIF(E42,"&lt;&gt;0")+COUNTIF(E65,"&lt;&gt;0")+COUNTIF(E88,"&lt;&gt;0")+COUNTIF(E110,"&lt;&gt;0")+COUNTIF(E133,"&lt;&gt;0")+COUNTIF(E155,"&lt;&gt;0")+COUNTIF(E178,"&lt;&gt;0")</f>
        <v>0</v>
      </c>
      <c r="K17" s="16">
        <f>SUM(E20,E42,E65,E88,E110,E133,E155,E178)</f>
        <v>0</v>
      </c>
      <c r="L17" s="17"/>
      <c r="M17" s="18"/>
      <c r="N17" s="17"/>
    </row>
    <row r="18" spans="1:14" ht="21.6" customHeight="1" x14ac:dyDescent="0.45">
      <c r="A18" s="41" t="s">
        <v>13</v>
      </c>
      <c r="B18" s="41"/>
      <c r="C18" s="41"/>
      <c r="D18" s="41"/>
      <c r="E18" s="5">
        <v>0</v>
      </c>
      <c r="F18" s="6" t="s">
        <v>9</v>
      </c>
      <c r="G18" s="35" t="s">
        <v>29</v>
      </c>
      <c r="H18" s="11"/>
      <c r="I18" s="19" t="s">
        <v>14</v>
      </c>
      <c r="J18" s="20">
        <f>COUNTIF(E192,"&lt;&gt;0")+COUNTIF(E206,"&lt;&gt;0")+COUNTIF(E220,"&lt;&gt;0")</f>
        <v>0</v>
      </c>
      <c r="K18" s="21">
        <f>SUM(E192,E206,E220)</f>
        <v>0</v>
      </c>
      <c r="L18" s="17"/>
      <c r="M18" s="22"/>
      <c r="N18" s="17"/>
    </row>
    <row r="19" spans="1:14" ht="34.799999999999997" customHeight="1" thickBot="1" x14ac:dyDescent="0.5">
      <c r="A19" s="41" t="s">
        <v>15</v>
      </c>
      <c r="B19" s="41"/>
      <c r="C19" s="41"/>
      <c r="D19" s="41"/>
      <c r="E19" s="5">
        <f>E17-E18</f>
        <v>0</v>
      </c>
      <c r="F19" s="6" t="s">
        <v>9</v>
      </c>
      <c r="G19" s="35" t="s">
        <v>30</v>
      </c>
      <c r="H19" s="11"/>
      <c r="I19" s="23" t="s">
        <v>16</v>
      </c>
      <c r="J19" s="24">
        <f>COUNTIF(E21,"&lt;&gt;0")+COUNTIF(E43,"&lt;&gt;0")+COUNTIF(E66,"&lt;&gt;0")+COUNTIF(E89,"&lt;&gt;0")+COUNTIF(E111,"&lt;&gt;0")+COUNTIF(E134,"&lt;&gt;0")+COUNTIF(E156,"&lt;&gt;0")+COUNTIF(E179,"&lt;&gt;0")</f>
        <v>0</v>
      </c>
      <c r="K19" s="25">
        <f>SUM(E21,E43,E66,E89,E111,E134,E156,E179)</f>
        <v>0</v>
      </c>
      <c r="L19" s="17"/>
      <c r="M19" s="17"/>
      <c r="N19" s="17"/>
    </row>
    <row r="20" spans="1:14" ht="46.2" customHeight="1" thickBot="1" x14ac:dyDescent="0.5">
      <c r="A20" s="45" t="s">
        <v>17</v>
      </c>
      <c r="B20" s="45"/>
      <c r="C20" s="45"/>
      <c r="D20" s="45"/>
      <c r="E20" s="5">
        <f>IF($E$19&lt;=160000,$E$19,160000)</f>
        <v>0</v>
      </c>
      <c r="F20" s="6" t="s">
        <v>9</v>
      </c>
      <c r="G20" s="11"/>
      <c r="H20" s="11"/>
      <c r="I20" s="26" t="s">
        <v>18</v>
      </c>
      <c r="J20" s="27">
        <f>J17</f>
        <v>0</v>
      </c>
      <c r="K20" s="28">
        <f>SUM(K17:K19)</f>
        <v>0</v>
      </c>
      <c r="L20" s="29"/>
      <c r="M20" s="29"/>
      <c r="N20" s="29"/>
    </row>
    <row r="21" spans="1:14" ht="42.6" customHeight="1" x14ac:dyDescent="0.45">
      <c r="A21" s="46" t="s">
        <v>19</v>
      </c>
      <c r="B21" s="47"/>
      <c r="C21" s="47"/>
      <c r="D21" s="48"/>
      <c r="E21" s="5">
        <f>IF($M$15&lt;=150000,$M$15,150000)</f>
        <v>0</v>
      </c>
      <c r="F21" s="6" t="s">
        <v>20</v>
      </c>
      <c r="G21" s="11"/>
      <c r="H21" s="30"/>
      <c r="I21" s="31"/>
      <c r="J21" s="32"/>
      <c r="K21" s="32"/>
      <c r="L21" s="32"/>
      <c r="M21" s="32"/>
      <c r="N21" s="32"/>
    </row>
    <row r="22" spans="1:14" ht="27.6" customHeight="1" x14ac:dyDescent="0.45">
      <c r="A22" s="33"/>
      <c r="B22" s="33"/>
      <c r="C22" s="33"/>
      <c r="D22" s="33"/>
      <c r="E22" s="34"/>
      <c r="F22" s="11"/>
      <c r="G22" s="11"/>
      <c r="H22" s="11"/>
      <c r="I22" s="35"/>
      <c r="J22" s="12"/>
      <c r="K22" s="33"/>
      <c r="L22" s="33"/>
      <c r="M22" s="34"/>
      <c r="N22" s="12"/>
    </row>
    <row r="23" spans="1:14" ht="22.5" customHeight="1" x14ac:dyDescent="0.45">
      <c r="A23" s="52" t="s">
        <v>21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4"/>
    </row>
    <row r="24" spans="1:14" ht="21.6" customHeight="1" x14ac:dyDescent="0.45">
      <c r="A24" s="49" t="s">
        <v>1</v>
      </c>
      <c r="B24" s="49"/>
      <c r="C24" s="49"/>
      <c r="D24" s="50"/>
      <c r="E24" s="41" t="s">
        <v>2</v>
      </c>
      <c r="F24" s="41"/>
      <c r="G24" s="41" t="s">
        <v>3</v>
      </c>
      <c r="H24" s="41"/>
      <c r="I24" s="41" t="s">
        <v>4</v>
      </c>
      <c r="J24" s="41"/>
      <c r="K24" s="41" t="s">
        <v>5</v>
      </c>
      <c r="L24" s="41"/>
      <c r="M24" s="41" t="s">
        <v>6</v>
      </c>
      <c r="N24" s="41"/>
    </row>
    <row r="25" spans="1:14" ht="21.6" customHeight="1" x14ac:dyDescent="0.45">
      <c r="A25" s="2"/>
      <c r="B25" s="3" t="s">
        <v>7</v>
      </c>
      <c r="C25" s="4"/>
      <c r="D25" s="4" t="s">
        <v>8</v>
      </c>
      <c r="E25" s="5"/>
      <c r="F25" s="6" t="s">
        <v>9</v>
      </c>
      <c r="G25" s="5"/>
      <c r="H25" s="6" t="s">
        <v>9</v>
      </c>
      <c r="I25" s="5"/>
      <c r="J25" s="6" t="s">
        <v>9</v>
      </c>
      <c r="K25" s="5"/>
      <c r="L25" s="6" t="s">
        <v>9</v>
      </c>
      <c r="M25" s="5"/>
      <c r="N25" s="6" t="s">
        <v>9</v>
      </c>
    </row>
    <row r="26" spans="1:14" ht="21.6" customHeight="1" x14ac:dyDescent="0.45">
      <c r="A26" s="2"/>
      <c r="B26" s="7" t="s">
        <v>7</v>
      </c>
      <c r="C26" s="8"/>
      <c r="D26" s="8" t="s">
        <v>8</v>
      </c>
      <c r="E26" s="5"/>
      <c r="F26" s="6" t="s">
        <v>9</v>
      </c>
      <c r="G26" s="5"/>
      <c r="H26" s="6" t="s">
        <v>9</v>
      </c>
      <c r="I26" s="5"/>
      <c r="J26" s="6" t="s">
        <v>9</v>
      </c>
      <c r="K26" s="5"/>
      <c r="L26" s="6" t="s">
        <v>9</v>
      </c>
      <c r="M26" s="5"/>
      <c r="N26" s="6" t="s">
        <v>9</v>
      </c>
    </row>
    <row r="27" spans="1:14" ht="21.6" customHeight="1" x14ac:dyDescent="0.45">
      <c r="A27" s="2"/>
      <c r="B27" s="7" t="s">
        <v>7</v>
      </c>
      <c r="C27" s="8"/>
      <c r="D27" s="8" t="s">
        <v>8</v>
      </c>
      <c r="E27" s="5"/>
      <c r="F27" s="6" t="s">
        <v>9</v>
      </c>
      <c r="G27" s="5"/>
      <c r="H27" s="6" t="s">
        <v>9</v>
      </c>
      <c r="I27" s="5"/>
      <c r="J27" s="6" t="s">
        <v>9</v>
      </c>
      <c r="K27" s="5"/>
      <c r="L27" s="6" t="s">
        <v>9</v>
      </c>
      <c r="M27" s="5"/>
      <c r="N27" s="6" t="s">
        <v>9</v>
      </c>
    </row>
    <row r="28" spans="1:14" ht="21.6" customHeight="1" x14ac:dyDescent="0.45">
      <c r="A28" s="2"/>
      <c r="B28" s="7" t="s">
        <v>7</v>
      </c>
      <c r="C28" s="8"/>
      <c r="D28" s="8" t="s">
        <v>8</v>
      </c>
      <c r="E28" s="5"/>
      <c r="F28" s="6" t="s">
        <v>9</v>
      </c>
      <c r="G28" s="5"/>
      <c r="H28" s="6" t="s">
        <v>9</v>
      </c>
      <c r="I28" s="5"/>
      <c r="J28" s="6" t="s">
        <v>9</v>
      </c>
      <c r="K28" s="5"/>
      <c r="L28" s="6" t="s">
        <v>9</v>
      </c>
      <c r="M28" s="5"/>
      <c r="N28" s="6" t="s">
        <v>9</v>
      </c>
    </row>
    <row r="29" spans="1:14" ht="21.6" customHeight="1" x14ac:dyDescent="0.45">
      <c r="A29" s="2"/>
      <c r="B29" s="7" t="s">
        <v>7</v>
      </c>
      <c r="C29" s="8"/>
      <c r="D29" s="8" t="s">
        <v>8</v>
      </c>
      <c r="E29" s="5"/>
      <c r="F29" s="6" t="s">
        <v>9</v>
      </c>
      <c r="G29" s="5"/>
      <c r="H29" s="6" t="s">
        <v>9</v>
      </c>
      <c r="I29" s="5"/>
      <c r="J29" s="6" t="s">
        <v>9</v>
      </c>
      <c r="K29" s="5"/>
      <c r="L29" s="6" t="s">
        <v>9</v>
      </c>
      <c r="M29" s="5"/>
      <c r="N29" s="6" t="s">
        <v>9</v>
      </c>
    </row>
    <row r="30" spans="1:14" ht="21.6" customHeight="1" x14ac:dyDescent="0.45">
      <c r="A30" s="2"/>
      <c r="B30" s="7" t="s">
        <v>7</v>
      </c>
      <c r="C30" s="8"/>
      <c r="D30" s="8" t="s">
        <v>8</v>
      </c>
      <c r="E30" s="5"/>
      <c r="F30" s="6" t="s">
        <v>9</v>
      </c>
      <c r="G30" s="5"/>
      <c r="H30" s="6" t="s">
        <v>9</v>
      </c>
      <c r="I30" s="5"/>
      <c r="J30" s="6" t="s">
        <v>9</v>
      </c>
      <c r="K30" s="5"/>
      <c r="L30" s="6" t="s">
        <v>9</v>
      </c>
      <c r="M30" s="5"/>
      <c r="N30" s="6" t="s">
        <v>9</v>
      </c>
    </row>
    <row r="31" spans="1:14" ht="21.6" customHeight="1" x14ac:dyDescent="0.45">
      <c r="A31" s="9"/>
      <c r="B31" s="7" t="s">
        <v>7</v>
      </c>
      <c r="C31" s="8"/>
      <c r="D31" s="8" t="s">
        <v>8</v>
      </c>
      <c r="E31" s="5"/>
      <c r="F31" s="6" t="s">
        <v>9</v>
      </c>
      <c r="G31" s="5"/>
      <c r="H31" s="6" t="s">
        <v>9</v>
      </c>
      <c r="I31" s="5"/>
      <c r="J31" s="6" t="s">
        <v>9</v>
      </c>
      <c r="K31" s="5"/>
      <c r="L31" s="6" t="s">
        <v>9</v>
      </c>
      <c r="M31" s="5"/>
      <c r="N31" s="6" t="s">
        <v>9</v>
      </c>
    </row>
    <row r="32" spans="1:14" ht="21.6" customHeight="1" x14ac:dyDescent="0.45">
      <c r="A32" s="9"/>
      <c r="B32" s="7" t="s">
        <v>7</v>
      </c>
      <c r="C32" s="8"/>
      <c r="D32" s="8" t="s">
        <v>8</v>
      </c>
      <c r="E32" s="5"/>
      <c r="F32" s="6" t="s">
        <v>9</v>
      </c>
      <c r="G32" s="5"/>
      <c r="H32" s="6" t="s">
        <v>9</v>
      </c>
      <c r="I32" s="5"/>
      <c r="J32" s="6" t="s">
        <v>9</v>
      </c>
      <c r="K32" s="5"/>
      <c r="L32" s="6" t="s">
        <v>9</v>
      </c>
      <c r="M32" s="5"/>
      <c r="N32" s="6" t="s">
        <v>9</v>
      </c>
    </row>
    <row r="33" spans="1:14" ht="20.399999999999999" customHeight="1" x14ac:dyDescent="0.45">
      <c r="A33" s="9"/>
      <c r="B33" s="7" t="s">
        <v>7</v>
      </c>
      <c r="C33" s="8"/>
      <c r="D33" s="8" t="s">
        <v>8</v>
      </c>
      <c r="E33" s="5"/>
      <c r="F33" s="6" t="s">
        <v>9</v>
      </c>
      <c r="G33" s="5"/>
      <c r="H33" s="6" t="s">
        <v>9</v>
      </c>
      <c r="I33" s="5"/>
      <c r="J33" s="6" t="s">
        <v>9</v>
      </c>
      <c r="K33" s="5"/>
      <c r="L33" s="6" t="s">
        <v>9</v>
      </c>
      <c r="M33" s="5"/>
      <c r="N33" s="6" t="s">
        <v>9</v>
      </c>
    </row>
    <row r="34" spans="1:14" ht="20.399999999999999" customHeight="1" x14ac:dyDescent="0.45">
      <c r="A34" s="9"/>
      <c r="B34" s="7" t="s">
        <v>7</v>
      </c>
      <c r="C34" s="8"/>
      <c r="D34" s="8" t="s">
        <v>8</v>
      </c>
      <c r="E34" s="5"/>
      <c r="F34" s="6" t="s">
        <v>9</v>
      </c>
      <c r="G34" s="5"/>
      <c r="H34" s="6" t="s">
        <v>9</v>
      </c>
      <c r="I34" s="5"/>
      <c r="J34" s="6" t="s">
        <v>9</v>
      </c>
      <c r="K34" s="5"/>
      <c r="L34" s="6" t="s">
        <v>9</v>
      </c>
      <c r="M34" s="5"/>
      <c r="N34" s="6" t="s">
        <v>9</v>
      </c>
    </row>
    <row r="35" spans="1:14" ht="20.399999999999999" customHeight="1" x14ac:dyDescent="0.45">
      <c r="A35" s="9"/>
      <c r="B35" s="7" t="s">
        <v>7</v>
      </c>
      <c r="C35" s="8"/>
      <c r="D35" s="8" t="s">
        <v>8</v>
      </c>
      <c r="E35" s="5"/>
      <c r="F35" s="6" t="s">
        <v>9</v>
      </c>
      <c r="G35" s="5"/>
      <c r="H35" s="6" t="s">
        <v>9</v>
      </c>
      <c r="I35" s="5"/>
      <c r="J35" s="6" t="s">
        <v>9</v>
      </c>
      <c r="K35" s="5"/>
      <c r="L35" s="6" t="s">
        <v>9</v>
      </c>
      <c r="M35" s="5"/>
      <c r="N35" s="6" t="s">
        <v>9</v>
      </c>
    </row>
    <row r="36" spans="1:14" ht="21.6" customHeight="1" x14ac:dyDescent="0.45">
      <c r="A36" s="9"/>
      <c r="B36" s="7" t="s">
        <v>7</v>
      </c>
      <c r="C36" s="8"/>
      <c r="D36" s="8" t="s">
        <v>8</v>
      </c>
      <c r="E36" s="5"/>
      <c r="F36" s="6" t="s">
        <v>9</v>
      </c>
      <c r="G36" s="5"/>
      <c r="H36" s="6" t="s">
        <v>9</v>
      </c>
      <c r="I36" s="5"/>
      <c r="J36" s="6" t="s">
        <v>9</v>
      </c>
      <c r="K36" s="5"/>
      <c r="L36" s="6" t="s">
        <v>9</v>
      </c>
      <c r="M36" s="5"/>
      <c r="N36" s="6" t="s">
        <v>9</v>
      </c>
    </row>
    <row r="37" spans="1:14" ht="21.6" customHeight="1" x14ac:dyDescent="0.45">
      <c r="A37" s="42" t="s">
        <v>10</v>
      </c>
      <c r="B37" s="43"/>
      <c r="C37" s="43"/>
      <c r="D37" s="44"/>
      <c r="E37" s="5">
        <f>SUM(E25:E36)</f>
        <v>0</v>
      </c>
      <c r="F37" s="6" t="s">
        <v>9</v>
      </c>
      <c r="G37" s="5">
        <f>SUM(G25:G36)</f>
        <v>0</v>
      </c>
      <c r="H37" s="6" t="s">
        <v>9</v>
      </c>
      <c r="I37" s="5">
        <f>SUM(I25:I36)</f>
        <v>0</v>
      </c>
      <c r="J37" s="6" t="s">
        <v>9</v>
      </c>
      <c r="K37" s="5">
        <f>SUM(K25:K36)</f>
        <v>0</v>
      </c>
      <c r="L37" s="6" t="s">
        <v>9</v>
      </c>
      <c r="M37" s="5">
        <f>SUM(M25:M36)</f>
        <v>0</v>
      </c>
      <c r="N37" s="6" t="s">
        <v>9</v>
      </c>
    </row>
    <row r="38" spans="1:14" ht="21.6" customHeight="1" x14ac:dyDescent="0.45">
      <c r="A38" s="10"/>
      <c r="B38" s="11"/>
      <c r="C38" s="11"/>
      <c r="D38" s="11"/>
      <c r="E38" s="12"/>
      <c r="F38" s="11"/>
      <c r="G38" s="11"/>
      <c r="H38" s="11"/>
      <c r="I38" s="12"/>
      <c r="J38" s="11"/>
      <c r="K38" s="12"/>
      <c r="L38" s="11"/>
      <c r="M38" s="12"/>
      <c r="N38" s="11"/>
    </row>
    <row r="39" spans="1:14" ht="45.6" customHeight="1" x14ac:dyDescent="0.45">
      <c r="A39" s="45" t="s">
        <v>11</v>
      </c>
      <c r="B39" s="41"/>
      <c r="C39" s="41"/>
      <c r="D39" s="41"/>
      <c r="E39" s="13">
        <f>E37+G37-(I37+K37)</f>
        <v>0</v>
      </c>
      <c r="F39" s="6" t="s">
        <v>9</v>
      </c>
      <c r="G39" s="35" t="s">
        <v>28</v>
      </c>
      <c r="H39" s="11"/>
      <c r="I39" s="36"/>
      <c r="J39" s="17"/>
      <c r="K39" s="18"/>
      <c r="L39" s="17"/>
      <c r="M39" s="18"/>
      <c r="N39" s="17"/>
    </row>
    <row r="40" spans="1:14" ht="21.6" customHeight="1" x14ac:dyDescent="0.45">
      <c r="A40" s="41" t="s">
        <v>13</v>
      </c>
      <c r="B40" s="41"/>
      <c r="C40" s="41"/>
      <c r="D40" s="41"/>
      <c r="E40" s="5">
        <v>0</v>
      </c>
      <c r="F40" s="6" t="s">
        <v>9</v>
      </c>
      <c r="G40" s="35" t="s">
        <v>29</v>
      </c>
      <c r="H40" s="11"/>
      <c r="I40" s="36"/>
      <c r="J40" s="17"/>
      <c r="K40" s="17"/>
      <c r="L40" s="17"/>
      <c r="M40" s="17"/>
      <c r="N40" s="17"/>
    </row>
    <row r="41" spans="1:14" ht="21.6" customHeight="1" x14ac:dyDescent="0.45">
      <c r="A41" s="41" t="s">
        <v>15</v>
      </c>
      <c r="B41" s="41"/>
      <c r="C41" s="41"/>
      <c r="D41" s="41"/>
      <c r="E41" s="5">
        <f>E39-E40</f>
        <v>0</v>
      </c>
      <c r="F41" s="6" t="s">
        <v>9</v>
      </c>
      <c r="G41" s="35" t="s">
        <v>30</v>
      </c>
      <c r="H41" s="11"/>
      <c r="I41" s="36"/>
      <c r="J41" s="17"/>
      <c r="K41" s="17"/>
      <c r="L41" s="17"/>
      <c r="M41" s="17"/>
      <c r="N41" s="17"/>
    </row>
    <row r="42" spans="1:14" ht="46.2" customHeight="1" x14ac:dyDescent="0.45">
      <c r="A42" s="45" t="s">
        <v>17</v>
      </c>
      <c r="B42" s="45"/>
      <c r="C42" s="45"/>
      <c r="D42" s="45"/>
      <c r="E42" s="5">
        <f>IF(E41&lt;=160000,E41,160000)</f>
        <v>0</v>
      </c>
      <c r="F42" s="6" t="s">
        <v>9</v>
      </c>
      <c r="G42" s="11"/>
      <c r="H42" s="11"/>
      <c r="I42" s="51"/>
      <c r="J42" s="51"/>
      <c r="K42" s="51"/>
      <c r="L42" s="51"/>
      <c r="M42" s="51"/>
      <c r="N42" s="51"/>
    </row>
    <row r="43" spans="1:14" ht="42.6" customHeight="1" x14ac:dyDescent="0.45">
      <c r="A43" s="46" t="s">
        <v>19</v>
      </c>
      <c r="B43" s="47"/>
      <c r="C43" s="47"/>
      <c r="D43" s="48"/>
      <c r="E43" s="5">
        <f>IF($M$37&lt;=150000,$M$37,150000)</f>
        <v>0</v>
      </c>
      <c r="F43" s="6" t="s">
        <v>20</v>
      </c>
      <c r="G43" s="11"/>
      <c r="H43" s="30"/>
      <c r="I43" s="31"/>
      <c r="J43" s="29"/>
      <c r="K43" s="29"/>
      <c r="L43" s="29"/>
      <c r="M43" s="29"/>
      <c r="N43" s="29"/>
    </row>
    <row r="46" spans="1:14" ht="22.5" customHeight="1" x14ac:dyDescent="0.45">
      <c r="A46" s="52" t="s">
        <v>22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ht="21.6" customHeight="1" x14ac:dyDescent="0.45">
      <c r="A47" s="49" t="s">
        <v>1</v>
      </c>
      <c r="B47" s="49"/>
      <c r="C47" s="49"/>
      <c r="D47" s="50"/>
      <c r="E47" s="41" t="s">
        <v>2</v>
      </c>
      <c r="F47" s="41"/>
      <c r="G47" s="41" t="s">
        <v>3</v>
      </c>
      <c r="H47" s="41"/>
      <c r="I47" s="41" t="s">
        <v>4</v>
      </c>
      <c r="J47" s="41"/>
      <c r="K47" s="41" t="s">
        <v>5</v>
      </c>
      <c r="L47" s="41"/>
      <c r="M47" s="41" t="s">
        <v>6</v>
      </c>
      <c r="N47" s="41"/>
    </row>
    <row r="48" spans="1:14" ht="21.6" customHeight="1" x14ac:dyDescent="0.45">
      <c r="A48" s="2"/>
      <c r="B48" s="3" t="s">
        <v>7</v>
      </c>
      <c r="C48" s="4"/>
      <c r="D48" s="4" t="s">
        <v>8</v>
      </c>
      <c r="E48" s="5"/>
      <c r="F48" s="6" t="s">
        <v>9</v>
      </c>
      <c r="G48" s="5"/>
      <c r="H48" s="6" t="s">
        <v>9</v>
      </c>
      <c r="I48" s="5"/>
      <c r="J48" s="6" t="s">
        <v>9</v>
      </c>
      <c r="K48" s="5"/>
      <c r="L48" s="6" t="s">
        <v>9</v>
      </c>
      <c r="M48" s="5"/>
      <c r="N48" s="6" t="s">
        <v>9</v>
      </c>
    </row>
    <row r="49" spans="1:14" ht="21.6" customHeight="1" x14ac:dyDescent="0.45">
      <c r="A49" s="2"/>
      <c r="B49" s="7" t="s">
        <v>7</v>
      </c>
      <c r="C49" s="8"/>
      <c r="D49" s="8" t="s">
        <v>8</v>
      </c>
      <c r="E49" s="5"/>
      <c r="F49" s="6" t="s">
        <v>9</v>
      </c>
      <c r="G49" s="5"/>
      <c r="H49" s="6" t="s">
        <v>9</v>
      </c>
      <c r="I49" s="5"/>
      <c r="J49" s="6" t="s">
        <v>9</v>
      </c>
      <c r="K49" s="5"/>
      <c r="L49" s="6" t="s">
        <v>9</v>
      </c>
      <c r="M49" s="5"/>
      <c r="N49" s="6" t="s">
        <v>9</v>
      </c>
    </row>
    <row r="50" spans="1:14" ht="21.6" customHeight="1" x14ac:dyDescent="0.45">
      <c r="A50" s="2"/>
      <c r="B50" s="7" t="s">
        <v>7</v>
      </c>
      <c r="C50" s="8"/>
      <c r="D50" s="8" t="s">
        <v>8</v>
      </c>
      <c r="E50" s="5"/>
      <c r="F50" s="6" t="s">
        <v>9</v>
      </c>
      <c r="G50" s="5"/>
      <c r="H50" s="6" t="s">
        <v>9</v>
      </c>
      <c r="I50" s="5"/>
      <c r="J50" s="6" t="s">
        <v>9</v>
      </c>
      <c r="K50" s="5"/>
      <c r="L50" s="6" t="s">
        <v>9</v>
      </c>
      <c r="M50" s="5"/>
      <c r="N50" s="6" t="s">
        <v>9</v>
      </c>
    </row>
    <row r="51" spans="1:14" ht="21.6" customHeight="1" x14ac:dyDescent="0.45">
      <c r="A51" s="2"/>
      <c r="B51" s="7" t="s">
        <v>7</v>
      </c>
      <c r="C51" s="8"/>
      <c r="D51" s="8" t="s">
        <v>8</v>
      </c>
      <c r="E51" s="5"/>
      <c r="F51" s="6" t="s">
        <v>9</v>
      </c>
      <c r="G51" s="5"/>
      <c r="H51" s="6" t="s">
        <v>9</v>
      </c>
      <c r="I51" s="5"/>
      <c r="J51" s="6" t="s">
        <v>9</v>
      </c>
      <c r="K51" s="5"/>
      <c r="L51" s="6" t="s">
        <v>9</v>
      </c>
      <c r="M51" s="5"/>
      <c r="N51" s="6" t="s">
        <v>9</v>
      </c>
    </row>
    <row r="52" spans="1:14" ht="21.6" customHeight="1" x14ac:dyDescent="0.45">
      <c r="A52" s="2"/>
      <c r="B52" s="7" t="s">
        <v>7</v>
      </c>
      <c r="C52" s="8"/>
      <c r="D52" s="8" t="s">
        <v>8</v>
      </c>
      <c r="E52" s="5"/>
      <c r="F52" s="6" t="s">
        <v>9</v>
      </c>
      <c r="G52" s="5"/>
      <c r="H52" s="6" t="s">
        <v>9</v>
      </c>
      <c r="I52" s="5"/>
      <c r="J52" s="6" t="s">
        <v>9</v>
      </c>
      <c r="K52" s="5"/>
      <c r="L52" s="6" t="s">
        <v>9</v>
      </c>
      <c r="M52" s="5"/>
      <c r="N52" s="6" t="s">
        <v>9</v>
      </c>
    </row>
    <row r="53" spans="1:14" ht="21.6" customHeight="1" x14ac:dyDescent="0.45">
      <c r="A53" s="2"/>
      <c r="B53" s="7" t="s">
        <v>7</v>
      </c>
      <c r="C53" s="8"/>
      <c r="D53" s="8" t="s">
        <v>8</v>
      </c>
      <c r="E53" s="5"/>
      <c r="F53" s="6" t="s">
        <v>9</v>
      </c>
      <c r="G53" s="5"/>
      <c r="H53" s="6" t="s">
        <v>9</v>
      </c>
      <c r="I53" s="5"/>
      <c r="J53" s="6" t="s">
        <v>9</v>
      </c>
      <c r="K53" s="5"/>
      <c r="L53" s="6" t="s">
        <v>9</v>
      </c>
      <c r="M53" s="5"/>
      <c r="N53" s="6" t="s">
        <v>9</v>
      </c>
    </row>
    <row r="54" spans="1:14" ht="21.6" customHeight="1" x14ac:dyDescent="0.45">
      <c r="A54" s="9"/>
      <c r="B54" s="7" t="s">
        <v>7</v>
      </c>
      <c r="C54" s="8"/>
      <c r="D54" s="8" t="s">
        <v>8</v>
      </c>
      <c r="E54" s="5"/>
      <c r="F54" s="6" t="s">
        <v>9</v>
      </c>
      <c r="G54" s="5"/>
      <c r="H54" s="6" t="s">
        <v>9</v>
      </c>
      <c r="I54" s="5"/>
      <c r="J54" s="6" t="s">
        <v>9</v>
      </c>
      <c r="K54" s="5"/>
      <c r="L54" s="6" t="s">
        <v>9</v>
      </c>
      <c r="M54" s="5"/>
      <c r="N54" s="6" t="s">
        <v>9</v>
      </c>
    </row>
    <row r="55" spans="1:14" ht="21.6" customHeight="1" x14ac:dyDescent="0.45">
      <c r="A55" s="9"/>
      <c r="B55" s="7" t="s">
        <v>7</v>
      </c>
      <c r="C55" s="8"/>
      <c r="D55" s="8" t="s">
        <v>8</v>
      </c>
      <c r="E55" s="5"/>
      <c r="F55" s="6" t="s">
        <v>9</v>
      </c>
      <c r="G55" s="5"/>
      <c r="H55" s="6" t="s">
        <v>9</v>
      </c>
      <c r="I55" s="5"/>
      <c r="J55" s="6" t="s">
        <v>9</v>
      </c>
      <c r="K55" s="5"/>
      <c r="L55" s="6" t="s">
        <v>9</v>
      </c>
      <c r="M55" s="5"/>
      <c r="N55" s="6" t="s">
        <v>9</v>
      </c>
    </row>
    <row r="56" spans="1:14" ht="20.399999999999999" customHeight="1" x14ac:dyDescent="0.45">
      <c r="A56" s="9"/>
      <c r="B56" s="7" t="s">
        <v>7</v>
      </c>
      <c r="C56" s="8"/>
      <c r="D56" s="8" t="s">
        <v>8</v>
      </c>
      <c r="E56" s="5"/>
      <c r="F56" s="6" t="s">
        <v>9</v>
      </c>
      <c r="G56" s="5"/>
      <c r="H56" s="6" t="s">
        <v>9</v>
      </c>
      <c r="I56" s="5"/>
      <c r="J56" s="6" t="s">
        <v>9</v>
      </c>
      <c r="K56" s="5"/>
      <c r="L56" s="6" t="s">
        <v>9</v>
      </c>
      <c r="M56" s="5"/>
      <c r="N56" s="6" t="s">
        <v>9</v>
      </c>
    </row>
    <row r="57" spans="1:14" ht="20.399999999999999" customHeight="1" x14ac:dyDescent="0.45">
      <c r="A57" s="9"/>
      <c r="B57" s="7" t="s">
        <v>7</v>
      </c>
      <c r="C57" s="8"/>
      <c r="D57" s="8" t="s">
        <v>8</v>
      </c>
      <c r="E57" s="5"/>
      <c r="F57" s="6" t="s">
        <v>9</v>
      </c>
      <c r="G57" s="5"/>
      <c r="H57" s="6" t="s">
        <v>9</v>
      </c>
      <c r="I57" s="5"/>
      <c r="J57" s="6" t="s">
        <v>9</v>
      </c>
      <c r="K57" s="5"/>
      <c r="L57" s="6" t="s">
        <v>9</v>
      </c>
      <c r="M57" s="5"/>
      <c r="N57" s="6" t="s">
        <v>9</v>
      </c>
    </row>
    <row r="58" spans="1:14" ht="20.399999999999999" customHeight="1" x14ac:dyDescent="0.45">
      <c r="A58" s="9"/>
      <c r="B58" s="7" t="s">
        <v>7</v>
      </c>
      <c r="C58" s="8"/>
      <c r="D58" s="8" t="s">
        <v>8</v>
      </c>
      <c r="E58" s="5"/>
      <c r="F58" s="6" t="s">
        <v>9</v>
      </c>
      <c r="G58" s="5"/>
      <c r="H58" s="6" t="s">
        <v>9</v>
      </c>
      <c r="I58" s="5"/>
      <c r="J58" s="6" t="s">
        <v>9</v>
      </c>
      <c r="K58" s="5"/>
      <c r="L58" s="6" t="s">
        <v>9</v>
      </c>
      <c r="M58" s="5"/>
      <c r="N58" s="6" t="s">
        <v>9</v>
      </c>
    </row>
    <row r="59" spans="1:14" ht="21.6" customHeight="1" x14ac:dyDescent="0.45">
      <c r="A59" s="9"/>
      <c r="B59" s="7" t="s">
        <v>7</v>
      </c>
      <c r="C59" s="8"/>
      <c r="D59" s="8" t="s">
        <v>8</v>
      </c>
      <c r="E59" s="5"/>
      <c r="F59" s="6" t="s">
        <v>9</v>
      </c>
      <c r="G59" s="5"/>
      <c r="H59" s="6" t="s">
        <v>9</v>
      </c>
      <c r="I59" s="5"/>
      <c r="J59" s="6" t="s">
        <v>9</v>
      </c>
      <c r="K59" s="5"/>
      <c r="L59" s="6" t="s">
        <v>9</v>
      </c>
      <c r="M59" s="5"/>
      <c r="N59" s="6" t="s">
        <v>9</v>
      </c>
    </row>
    <row r="60" spans="1:14" ht="21.6" customHeight="1" x14ac:dyDescent="0.45">
      <c r="A60" s="42" t="s">
        <v>10</v>
      </c>
      <c r="B60" s="43"/>
      <c r="C60" s="43"/>
      <c r="D60" s="44"/>
      <c r="E60" s="5">
        <f>SUM(E48:E59)</f>
        <v>0</v>
      </c>
      <c r="F60" s="6" t="s">
        <v>9</v>
      </c>
      <c r="G60" s="5">
        <f>SUM(G48:G59)</f>
        <v>0</v>
      </c>
      <c r="H60" s="6" t="s">
        <v>9</v>
      </c>
      <c r="I60" s="5">
        <f>SUM(I48:I59)</f>
        <v>0</v>
      </c>
      <c r="J60" s="6" t="s">
        <v>9</v>
      </c>
      <c r="K60" s="5">
        <f>SUM(K48:K59)</f>
        <v>0</v>
      </c>
      <c r="L60" s="6" t="s">
        <v>9</v>
      </c>
      <c r="M60" s="5">
        <f>SUM(M48:M59)</f>
        <v>0</v>
      </c>
      <c r="N60" s="6" t="s">
        <v>9</v>
      </c>
    </row>
    <row r="61" spans="1:14" ht="21.6" customHeight="1" x14ac:dyDescent="0.45">
      <c r="A61" s="10"/>
      <c r="B61" s="11"/>
      <c r="C61" s="11"/>
      <c r="D61" s="11"/>
      <c r="E61" s="12"/>
      <c r="F61" s="11"/>
      <c r="G61" s="11"/>
      <c r="H61" s="11"/>
      <c r="I61" s="12"/>
      <c r="J61" s="11"/>
      <c r="K61" s="12"/>
      <c r="L61" s="11"/>
      <c r="M61" s="12"/>
      <c r="N61" s="11"/>
    </row>
    <row r="62" spans="1:14" ht="45.6" customHeight="1" x14ac:dyDescent="0.45">
      <c r="A62" s="45" t="s">
        <v>11</v>
      </c>
      <c r="B62" s="41"/>
      <c r="C62" s="41"/>
      <c r="D62" s="41"/>
      <c r="E62" s="13">
        <f>E60+G60-(I60+K60)</f>
        <v>0</v>
      </c>
      <c r="F62" s="6" t="s">
        <v>9</v>
      </c>
      <c r="G62" s="35" t="s">
        <v>28</v>
      </c>
      <c r="H62" s="11"/>
      <c r="I62" s="36"/>
      <c r="J62" s="17"/>
      <c r="K62" s="18"/>
      <c r="L62" s="17"/>
      <c r="M62" s="18"/>
      <c r="N62" s="17"/>
    </row>
    <row r="63" spans="1:14" ht="21.6" customHeight="1" x14ac:dyDescent="0.45">
      <c r="A63" s="41" t="s">
        <v>13</v>
      </c>
      <c r="B63" s="41"/>
      <c r="C63" s="41"/>
      <c r="D63" s="41"/>
      <c r="E63" s="5">
        <v>0</v>
      </c>
      <c r="F63" s="6" t="s">
        <v>9</v>
      </c>
      <c r="G63" s="35" t="s">
        <v>29</v>
      </c>
      <c r="H63" s="11"/>
      <c r="I63" s="36"/>
      <c r="J63" s="17"/>
      <c r="K63" s="17"/>
      <c r="L63" s="17"/>
      <c r="M63" s="17"/>
      <c r="N63" s="17"/>
    </row>
    <row r="64" spans="1:14" ht="21.6" customHeight="1" x14ac:dyDescent="0.45">
      <c r="A64" s="41" t="s">
        <v>15</v>
      </c>
      <c r="B64" s="41"/>
      <c r="C64" s="41"/>
      <c r="D64" s="41"/>
      <c r="E64" s="5">
        <f>E62-E63</f>
        <v>0</v>
      </c>
      <c r="F64" s="6" t="s">
        <v>9</v>
      </c>
      <c r="G64" s="35" t="s">
        <v>30</v>
      </c>
      <c r="H64" s="11"/>
      <c r="I64" s="36"/>
      <c r="J64" s="17"/>
      <c r="K64" s="17"/>
      <c r="L64" s="17"/>
      <c r="M64" s="17"/>
      <c r="N64" s="17"/>
    </row>
    <row r="65" spans="1:14" ht="46.2" customHeight="1" x14ac:dyDescent="0.45">
      <c r="A65" s="45" t="s">
        <v>17</v>
      </c>
      <c r="B65" s="45"/>
      <c r="C65" s="45"/>
      <c r="D65" s="45"/>
      <c r="E65" s="5">
        <f>IF(E64&lt;=160000,E64,160000)</f>
        <v>0</v>
      </c>
      <c r="F65" s="6" t="s">
        <v>9</v>
      </c>
      <c r="G65" s="11"/>
      <c r="H65" s="11"/>
      <c r="I65" s="51"/>
      <c r="J65" s="51"/>
      <c r="K65" s="51"/>
      <c r="L65" s="51"/>
      <c r="M65" s="51"/>
      <c r="N65" s="51"/>
    </row>
    <row r="66" spans="1:14" ht="42.6" customHeight="1" x14ac:dyDescent="0.45">
      <c r="A66" s="46" t="s">
        <v>19</v>
      </c>
      <c r="B66" s="47"/>
      <c r="C66" s="47"/>
      <c r="D66" s="48"/>
      <c r="E66" s="5">
        <f>IF($M$60&lt;=150000,$M$60,150000)</f>
        <v>0</v>
      </c>
      <c r="F66" s="6" t="s">
        <v>20</v>
      </c>
      <c r="G66" s="11"/>
      <c r="H66" s="11"/>
      <c r="I66" s="51"/>
      <c r="J66" s="51"/>
      <c r="K66" s="51"/>
      <c r="L66" s="51"/>
      <c r="M66" s="51"/>
      <c r="N66" s="51"/>
    </row>
    <row r="69" spans="1:14" ht="22.5" customHeight="1" x14ac:dyDescent="0.45">
      <c r="A69" s="52" t="s">
        <v>23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4"/>
    </row>
    <row r="70" spans="1:14" ht="21.6" customHeight="1" x14ac:dyDescent="0.45">
      <c r="A70" s="49" t="s">
        <v>1</v>
      </c>
      <c r="B70" s="49"/>
      <c r="C70" s="49"/>
      <c r="D70" s="50"/>
      <c r="E70" s="41" t="s">
        <v>2</v>
      </c>
      <c r="F70" s="41"/>
      <c r="G70" s="41" t="s">
        <v>3</v>
      </c>
      <c r="H70" s="41"/>
      <c r="I70" s="41" t="s">
        <v>4</v>
      </c>
      <c r="J70" s="41"/>
      <c r="K70" s="41" t="s">
        <v>5</v>
      </c>
      <c r="L70" s="41"/>
      <c r="M70" s="41" t="s">
        <v>6</v>
      </c>
      <c r="N70" s="41"/>
    </row>
    <row r="71" spans="1:14" ht="21.6" customHeight="1" x14ac:dyDescent="0.45">
      <c r="A71" s="2"/>
      <c r="B71" s="3" t="s">
        <v>7</v>
      </c>
      <c r="C71" s="4"/>
      <c r="D71" s="4" t="s">
        <v>8</v>
      </c>
      <c r="E71" s="5"/>
      <c r="F71" s="6" t="s">
        <v>9</v>
      </c>
      <c r="G71" s="5"/>
      <c r="H71" s="6" t="s">
        <v>9</v>
      </c>
      <c r="I71" s="5"/>
      <c r="J71" s="6" t="s">
        <v>9</v>
      </c>
      <c r="K71" s="5"/>
      <c r="L71" s="6" t="s">
        <v>9</v>
      </c>
      <c r="M71" s="5"/>
      <c r="N71" s="6" t="s">
        <v>9</v>
      </c>
    </row>
    <row r="72" spans="1:14" ht="21.6" customHeight="1" x14ac:dyDescent="0.45">
      <c r="A72" s="2"/>
      <c r="B72" s="7" t="s">
        <v>7</v>
      </c>
      <c r="C72" s="8"/>
      <c r="D72" s="8" t="s">
        <v>8</v>
      </c>
      <c r="E72" s="5"/>
      <c r="F72" s="6" t="s">
        <v>9</v>
      </c>
      <c r="G72" s="5"/>
      <c r="H72" s="6" t="s">
        <v>9</v>
      </c>
      <c r="I72" s="5"/>
      <c r="J72" s="6" t="s">
        <v>24</v>
      </c>
      <c r="K72" s="5"/>
      <c r="L72" s="6" t="s">
        <v>9</v>
      </c>
      <c r="M72" s="5"/>
      <c r="N72" s="6" t="s">
        <v>9</v>
      </c>
    </row>
    <row r="73" spans="1:14" ht="21.6" customHeight="1" x14ac:dyDescent="0.45">
      <c r="A73" s="2"/>
      <c r="B73" s="7" t="s">
        <v>7</v>
      </c>
      <c r="C73" s="8"/>
      <c r="D73" s="8" t="s">
        <v>8</v>
      </c>
      <c r="E73" s="5"/>
      <c r="F73" s="6" t="s">
        <v>9</v>
      </c>
      <c r="G73" s="5"/>
      <c r="H73" s="6" t="s">
        <v>9</v>
      </c>
      <c r="I73" s="5"/>
      <c r="J73" s="6" t="s">
        <v>9</v>
      </c>
      <c r="K73" s="5"/>
      <c r="L73" s="6" t="s">
        <v>9</v>
      </c>
      <c r="M73" s="5"/>
      <c r="N73" s="6" t="s">
        <v>9</v>
      </c>
    </row>
    <row r="74" spans="1:14" ht="21.6" customHeight="1" x14ac:dyDescent="0.45">
      <c r="A74" s="2"/>
      <c r="B74" s="7" t="s">
        <v>7</v>
      </c>
      <c r="C74" s="8"/>
      <c r="D74" s="8" t="s">
        <v>8</v>
      </c>
      <c r="E74" s="5"/>
      <c r="F74" s="6" t="s">
        <v>9</v>
      </c>
      <c r="G74" s="5"/>
      <c r="H74" s="6" t="s">
        <v>9</v>
      </c>
      <c r="I74" s="5"/>
      <c r="J74" s="6" t="s">
        <v>9</v>
      </c>
      <c r="K74" s="5"/>
      <c r="L74" s="6" t="s">
        <v>9</v>
      </c>
      <c r="M74" s="5"/>
      <c r="N74" s="6" t="s">
        <v>9</v>
      </c>
    </row>
    <row r="75" spans="1:14" ht="21.6" customHeight="1" x14ac:dyDescent="0.45">
      <c r="A75" s="2"/>
      <c r="B75" s="7" t="s">
        <v>7</v>
      </c>
      <c r="C75" s="8"/>
      <c r="D75" s="8" t="s">
        <v>8</v>
      </c>
      <c r="E75" s="5"/>
      <c r="F75" s="6" t="s">
        <v>9</v>
      </c>
      <c r="G75" s="5"/>
      <c r="H75" s="6" t="s">
        <v>9</v>
      </c>
      <c r="I75" s="5"/>
      <c r="J75" s="6" t="s">
        <v>9</v>
      </c>
      <c r="K75" s="5"/>
      <c r="L75" s="6" t="s">
        <v>9</v>
      </c>
      <c r="M75" s="5"/>
      <c r="N75" s="6" t="s">
        <v>9</v>
      </c>
    </row>
    <row r="76" spans="1:14" ht="21.6" customHeight="1" x14ac:dyDescent="0.45">
      <c r="A76" s="2"/>
      <c r="B76" s="7" t="s">
        <v>7</v>
      </c>
      <c r="C76" s="8"/>
      <c r="D76" s="8" t="s">
        <v>8</v>
      </c>
      <c r="E76" s="5"/>
      <c r="F76" s="6" t="s">
        <v>9</v>
      </c>
      <c r="G76" s="5"/>
      <c r="H76" s="6" t="s">
        <v>9</v>
      </c>
      <c r="I76" s="5"/>
      <c r="J76" s="6" t="s">
        <v>9</v>
      </c>
      <c r="K76" s="5"/>
      <c r="L76" s="6" t="s">
        <v>9</v>
      </c>
      <c r="M76" s="5"/>
      <c r="N76" s="6" t="s">
        <v>9</v>
      </c>
    </row>
    <row r="77" spans="1:14" ht="21.6" customHeight="1" x14ac:dyDescent="0.45">
      <c r="A77" s="9"/>
      <c r="B77" s="7" t="s">
        <v>7</v>
      </c>
      <c r="C77" s="8"/>
      <c r="D77" s="8" t="s">
        <v>8</v>
      </c>
      <c r="E77" s="5"/>
      <c r="F77" s="6" t="s">
        <v>9</v>
      </c>
      <c r="G77" s="5"/>
      <c r="H77" s="6" t="s">
        <v>9</v>
      </c>
      <c r="I77" s="5"/>
      <c r="J77" s="6" t="s">
        <v>9</v>
      </c>
      <c r="K77" s="5"/>
      <c r="L77" s="6" t="s">
        <v>9</v>
      </c>
      <c r="M77" s="5"/>
      <c r="N77" s="6" t="s">
        <v>9</v>
      </c>
    </row>
    <row r="78" spans="1:14" ht="21.6" customHeight="1" x14ac:dyDescent="0.45">
      <c r="A78" s="9"/>
      <c r="B78" s="7" t="s">
        <v>7</v>
      </c>
      <c r="C78" s="8"/>
      <c r="D78" s="8" t="s">
        <v>8</v>
      </c>
      <c r="E78" s="5"/>
      <c r="F78" s="6" t="s">
        <v>9</v>
      </c>
      <c r="G78" s="5"/>
      <c r="H78" s="6" t="s">
        <v>9</v>
      </c>
      <c r="I78" s="5"/>
      <c r="J78" s="6" t="s">
        <v>9</v>
      </c>
      <c r="K78" s="5"/>
      <c r="L78" s="6" t="s">
        <v>9</v>
      </c>
      <c r="M78" s="5"/>
      <c r="N78" s="6" t="s">
        <v>9</v>
      </c>
    </row>
    <row r="79" spans="1:14" ht="20.399999999999999" customHeight="1" x14ac:dyDescent="0.45">
      <c r="A79" s="9"/>
      <c r="B79" s="7" t="s">
        <v>7</v>
      </c>
      <c r="C79" s="8"/>
      <c r="D79" s="8" t="s">
        <v>8</v>
      </c>
      <c r="E79" s="5"/>
      <c r="F79" s="6" t="s">
        <v>9</v>
      </c>
      <c r="G79" s="5"/>
      <c r="H79" s="6" t="s">
        <v>9</v>
      </c>
      <c r="I79" s="5"/>
      <c r="J79" s="6" t="s">
        <v>9</v>
      </c>
      <c r="K79" s="5"/>
      <c r="L79" s="6" t="s">
        <v>9</v>
      </c>
      <c r="M79" s="5"/>
      <c r="N79" s="6" t="s">
        <v>9</v>
      </c>
    </row>
    <row r="80" spans="1:14" ht="20.399999999999999" customHeight="1" x14ac:dyDescent="0.45">
      <c r="A80" s="9"/>
      <c r="B80" s="7" t="s">
        <v>7</v>
      </c>
      <c r="C80" s="8"/>
      <c r="D80" s="8" t="s">
        <v>8</v>
      </c>
      <c r="E80" s="5"/>
      <c r="F80" s="6" t="s">
        <v>9</v>
      </c>
      <c r="G80" s="5"/>
      <c r="H80" s="6" t="s">
        <v>9</v>
      </c>
      <c r="I80" s="5"/>
      <c r="J80" s="6" t="s">
        <v>9</v>
      </c>
      <c r="K80" s="5"/>
      <c r="L80" s="6" t="s">
        <v>9</v>
      </c>
      <c r="M80" s="5"/>
      <c r="N80" s="6" t="s">
        <v>9</v>
      </c>
    </row>
    <row r="81" spans="1:14" ht="20.399999999999999" customHeight="1" x14ac:dyDescent="0.45">
      <c r="A81" s="9"/>
      <c r="B81" s="7" t="s">
        <v>7</v>
      </c>
      <c r="C81" s="8"/>
      <c r="D81" s="8" t="s">
        <v>8</v>
      </c>
      <c r="E81" s="5"/>
      <c r="F81" s="6" t="s">
        <v>9</v>
      </c>
      <c r="G81" s="5"/>
      <c r="H81" s="6" t="s">
        <v>9</v>
      </c>
      <c r="I81" s="5"/>
      <c r="J81" s="6" t="s">
        <v>9</v>
      </c>
      <c r="K81" s="5"/>
      <c r="L81" s="6" t="s">
        <v>9</v>
      </c>
      <c r="M81" s="5"/>
      <c r="N81" s="6" t="s">
        <v>9</v>
      </c>
    </row>
    <row r="82" spans="1:14" ht="21.6" customHeight="1" x14ac:dyDescent="0.45">
      <c r="A82" s="9"/>
      <c r="B82" s="7" t="s">
        <v>7</v>
      </c>
      <c r="C82" s="8"/>
      <c r="D82" s="8" t="s">
        <v>8</v>
      </c>
      <c r="E82" s="5"/>
      <c r="F82" s="6" t="s">
        <v>9</v>
      </c>
      <c r="G82" s="5"/>
      <c r="H82" s="6" t="s">
        <v>9</v>
      </c>
      <c r="I82" s="5"/>
      <c r="J82" s="6" t="s">
        <v>9</v>
      </c>
      <c r="K82" s="5"/>
      <c r="L82" s="6" t="s">
        <v>9</v>
      </c>
      <c r="M82" s="5"/>
      <c r="N82" s="6" t="s">
        <v>9</v>
      </c>
    </row>
    <row r="83" spans="1:14" ht="21.6" customHeight="1" x14ac:dyDescent="0.45">
      <c r="A83" s="42" t="s">
        <v>10</v>
      </c>
      <c r="B83" s="43"/>
      <c r="C83" s="43"/>
      <c r="D83" s="44"/>
      <c r="E83" s="5">
        <f>SUM(E71:E82)</f>
        <v>0</v>
      </c>
      <c r="F83" s="6" t="s">
        <v>9</v>
      </c>
      <c r="G83" s="5">
        <f>SUM(G71:G82)</f>
        <v>0</v>
      </c>
      <c r="H83" s="6" t="s">
        <v>9</v>
      </c>
      <c r="I83" s="5">
        <f>SUM(I71:I82)</f>
        <v>0</v>
      </c>
      <c r="J83" s="6" t="s">
        <v>9</v>
      </c>
      <c r="K83" s="5">
        <f>SUM(K71:K82)</f>
        <v>0</v>
      </c>
      <c r="L83" s="6" t="s">
        <v>9</v>
      </c>
      <c r="M83" s="5">
        <f>SUM(M71:M82)</f>
        <v>0</v>
      </c>
      <c r="N83" s="6" t="s">
        <v>9</v>
      </c>
    </row>
    <row r="84" spans="1:14" ht="21.6" customHeight="1" x14ac:dyDescent="0.45">
      <c r="A84" s="10"/>
      <c r="B84" s="11"/>
      <c r="C84" s="11"/>
      <c r="D84" s="11"/>
      <c r="E84" s="12"/>
      <c r="F84" s="11"/>
      <c r="G84" s="11"/>
      <c r="H84" s="11"/>
      <c r="I84" s="12"/>
      <c r="J84" s="11"/>
      <c r="K84" s="12"/>
      <c r="L84" s="11"/>
      <c r="M84" s="12"/>
      <c r="N84" s="11"/>
    </row>
    <row r="85" spans="1:14" ht="45.6" customHeight="1" x14ac:dyDescent="0.45">
      <c r="A85" s="45" t="s">
        <v>11</v>
      </c>
      <c r="B85" s="41"/>
      <c r="C85" s="41"/>
      <c r="D85" s="41"/>
      <c r="E85" s="13">
        <f>E83+G83-(I83+K83)</f>
        <v>0</v>
      </c>
      <c r="F85" s="6" t="s">
        <v>9</v>
      </c>
      <c r="G85" s="35" t="s">
        <v>28</v>
      </c>
      <c r="H85" s="11"/>
      <c r="I85" s="36"/>
      <c r="J85" s="17"/>
      <c r="K85" s="18"/>
      <c r="L85" s="17"/>
      <c r="M85" s="18"/>
      <c r="N85" s="17"/>
    </row>
    <row r="86" spans="1:14" ht="21.6" customHeight="1" x14ac:dyDescent="0.45">
      <c r="A86" s="41" t="s">
        <v>13</v>
      </c>
      <c r="B86" s="41"/>
      <c r="C86" s="41"/>
      <c r="D86" s="41"/>
      <c r="E86" s="5">
        <v>0</v>
      </c>
      <c r="F86" s="6" t="s">
        <v>9</v>
      </c>
      <c r="G86" s="35" t="s">
        <v>29</v>
      </c>
      <c r="H86" s="11"/>
      <c r="I86" s="36"/>
      <c r="J86" s="17"/>
      <c r="K86" s="17"/>
      <c r="L86" s="17"/>
      <c r="M86" s="17"/>
      <c r="N86" s="17"/>
    </row>
    <row r="87" spans="1:14" ht="21.6" customHeight="1" x14ac:dyDescent="0.45">
      <c r="A87" s="41" t="s">
        <v>15</v>
      </c>
      <c r="B87" s="41"/>
      <c r="C87" s="41"/>
      <c r="D87" s="41"/>
      <c r="E87" s="5">
        <f>E85-E86</f>
        <v>0</v>
      </c>
      <c r="F87" s="6" t="s">
        <v>9</v>
      </c>
      <c r="G87" s="35" t="s">
        <v>30</v>
      </c>
      <c r="H87" s="11"/>
      <c r="I87" s="36"/>
      <c r="J87" s="17"/>
      <c r="K87" s="17"/>
      <c r="L87" s="17"/>
      <c r="M87" s="17"/>
      <c r="N87" s="17"/>
    </row>
    <row r="88" spans="1:14" ht="46.2" customHeight="1" x14ac:dyDescent="0.45">
      <c r="A88" s="45" t="s">
        <v>17</v>
      </c>
      <c r="B88" s="45"/>
      <c r="C88" s="45"/>
      <c r="D88" s="45"/>
      <c r="E88" s="5">
        <f>IF(E87&lt;=160000,E87,160000)</f>
        <v>0</v>
      </c>
      <c r="F88" s="6" t="s">
        <v>9</v>
      </c>
      <c r="G88" s="11"/>
      <c r="H88" s="11"/>
      <c r="I88" s="51"/>
      <c r="J88" s="51"/>
      <c r="K88" s="51"/>
      <c r="L88" s="51"/>
      <c r="M88" s="51"/>
      <c r="N88" s="51"/>
    </row>
    <row r="89" spans="1:14" ht="42.6" customHeight="1" x14ac:dyDescent="0.45">
      <c r="A89" s="46" t="s">
        <v>19</v>
      </c>
      <c r="B89" s="47"/>
      <c r="C89" s="47"/>
      <c r="D89" s="48"/>
      <c r="E89" s="5">
        <f>IF($M$83&lt;=150000,$M$83,150000)</f>
        <v>0</v>
      </c>
      <c r="F89" s="6" t="s">
        <v>20</v>
      </c>
      <c r="G89" s="11"/>
      <c r="H89" s="11"/>
      <c r="I89" s="51"/>
      <c r="J89" s="51"/>
      <c r="K89" s="51"/>
      <c r="L89" s="51"/>
      <c r="M89" s="51"/>
      <c r="N89" s="51"/>
    </row>
    <row r="91" spans="1:14" ht="22.5" customHeight="1" x14ac:dyDescent="0.45">
      <c r="A91" s="52" t="s">
        <v>25</v>
      </c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4"/>
    </row>
    <row r="92" spans="1:14" ht="21.6" customHeight="1" x14ac:dyDescent="0.45">
      <c r="A92" s="49" t="s">
        <v>1</v>
      </c>
      <c r="B92" s="49"/>
      <c r="C92" s="49"/>
      <c r="D92" s="50"/>
      <c r="E92" s="41" t="s">
        <v>2</v>
      </c>
      <c r="F92" s="41"/>
      <c r="G92" s="41" t="s">
        <v>3</v>
      </c>
      <c r="H92" s="41"/>
      <c r="I92" s="41" t="s">
        <v>4</v>
      </c>
      <c r="J92" s="41"/>
      <c r="K92" s="41" t="s">
        <v>5</v>
      </c>
      <c r="L92" s="41"/>
      <c r="M92" s="41" t="s">
        <v>6</v>
      </c>
      <c r="N92" s="41"/>
    </row>
    <row r="93" spans="1:14" ht="21.6" customHeight="1" x14ac:dyDescent="0.45">
      <c r="A93" s="2"/>
      <c r="B93" s="3" t="s">
        <v>7</v>
      </c>
      <c r="C93" s="4"/>
      <c r="D93" s="4" t="s">
        <v>8</v>
      </c>
      <c r="E93" s="5"/>
      <c r="F93" s="6" t="s">
        <v>9</v>
      </c>
      <c r="G93" s="5"/>
      <c r="H93" s="6" t="s">
        <v>9</v>
      </c>
      <c r="I93" s="5"/>
      <c r="J93" s="6" t="s">
        <v>9</v>
      </c>
      <c r="K93" s="5"/>
      <c r="L93" s="6" t="s">
        <v>9</v>
      </c>
      <c r="M93" s="5"/>
      <c r="N93" s="6" t="s">
        <v>9</v>
      </c>
    </row>
    <row r="94" spans="1:14" ht="21.6" customHeight="1" x14ac:dyDescent="0.45">
      <c r="A94" s="2"/>
      <c r="B94" s="7" t="s">
        <v>7</v>
      </c>
      <c r="C94" s="8"/>
      <c r="D94" s="8" t="s">
        <v>8</v>
      </c>
      <c r="E94" s="5"/>
      <c r="F94" s="6" t="s">
        <v>9</v>
      </c>
      <c r="G94" s="5"/>
      <c r="H94" s="6" t="s">
        <v>9</v>
      </c>
      <c r="I94" s="5"/>
      <c r="J94" s="6" t="s">
        <v>9</v>
      </c>
      <c r="K94" s="5"/>
      <c r="L94" s="6" t="s">
        <v>9</v>
      </c>
      <c r="M94" s="5"/>
      <c r="N94" s="6" t="s">
        <v>9</v>
      </c>
    </row>
    <row r="95" spans="1:14" ht="21.6" customHeight="1" x14ac:dyDescent="0.45">
      <c r="A95" s="2"/>
      <c r="B95" s="7" t="s">
        <v>7</v>
      </c>
      <c r="C95" s="8"/>
      <c r="D95" s="8" t="s">
        <v>8</v>
      </c>
      <c r="E95" s="5"/>
      <c r="F95" s="6" t="s">
        <v>9</v>
      </c>
      <c r="G95" s="5"/>
      <c r="H95" s="6" t="s">
        <v>9</v>
      </c>
      <c r="I95" s="5"/>
      <c r="J95" s="6" t="s">
        <v>9</v>
      </c>
      <c r="K95" s="5"/>
      <c r="L95" s="6" t="s">
        <v>9</v>
      </c>
      <c r="M95" s="5"/>
      <c r="N95" s="6" t="s">
        <v>9</v>
      </c>
    </row>
    <row r="96" spans="1:14" ht="21.6" customHeight="1" x14ac:dyDescent="0.45">
      <c r="A96" s="2"/>
      <c r="B96" s="7" t="s">
        <v>7</v>
      </c>
      <c r="C96" s="8"/>
      <c r="D96" s="8" t="s">
        <v>8</v>
      </c>
      <c r="E96" s="5"/>
      <c r="F96" s="6" t="s">
        <v>9</v>
      </c>
      <c r="G96" s="5"/>
      <c r="H96" s="6" t="s">
        <v>9</v>
      </c>
      <c r="I96" s="5"/>
      <c r="J96" s="6" t="s">
        <v>9</v>
      </c>
      <c r="K96" s="5"/>
      <c r="L96" s="6" t="s">
        <v>9</v>
      </c>
      <c r="M96" s="5"/>
      <c r="N96" s="6" t="s">
        <v>9</v>
      </c>
    </row>
    <row r="97" spans="1:14" ht="21.6" customHeight="1" x14ac:dyDescent="0.45">
      <c r="A97" s="2"/>
      <c r="B97" s="7" t="s">
        <v>7</v>
      </c>
      <c r="C97" s="8"/>
      <c r="D97" s="8" t="s">
        <v>8</v>
      </c>
      <c r="E97" s="5"/>
      <c r="F97" s="6" t="s">
        <v>9</v>
      </c>
      <c r="G97" s="5"/>
      <c r="H97" s="6" t="s">
        <v>9</v>
      </c>
      <c r="I97" s="5"/>
      <c r="J97" s="6" t="s">
        <v>9</v>
      </c>
      <c r="K97" s="5"/>
      <c r="L97" s="6" t="s">
        <v>9</v>
      </c>
      <c r="M97" s="5"/>
      <c r="N97" s="6" t="s">
        <v>9</v>
      </c>
    </row>
    <row r="98" spans="1:14" ht="21.6" customHeight="1" x14ac:dyDescent="0.45">
      <c r="A98" s="2"/>
      <c r="B98" s="7" t="s">
        <v>7</v>
      </c>
      <c r="C98" s="8"/>
      <c r="D98" s="8" t="s">
        <v>8</v>
      </c>
      <c r="E98" s="5"/>
      <c r="F98" s="6" t="s">
        <v>9</v>
      </c>
      <c r="G98" s="5"/>
      <c r="H98" s="6" t="s">
        <v>9</v>
      </c>
      <c r="I98" s="5"/>
      <c r="J98" s="6" t="s">
        <v>9</v>
      </c>
      <c r="K98" s="5"/>
      <c r="L98" s="6" t="s">
        <v>9</v>
      </c>
      <c r="M98" s="5"/>
      <c r="N98" s="6" t="s">
        <v>9</v>
      </c>
    </row>
    <row r="99" spans="1:14" ht="21.6" customHeight="1" x14ac:dyDescent="0.45">
      <c r="A99" s="9"/>
      <c r="B99" s="7" t="s">
        <v>7</v>
      </c>
      <c r="C99" s="8"/>
      <c r="D99" s="8" t="s">
        <v>8</v>
      </c>
      <c r="E99" s="5"/>
      <c r="F99" s="6" t="s">
        <v>9</v>
      </c>
      <c r="G99" s="5"/>
      <c r="H99" s="6" t="s">
        <v>9</v>
      </c>
      <c r="I99" s="5"/>
      <c r="J99" s="6" t="s">
        <v>9</v>
      </c>
      <c r="K99" s="5"/>
      <c r="L99" s="6" t="s">
        <v>9</v>
      </c>
      <c r="M99" s="5"/>
      <c r="N99" s="6" t="s">
        <v>9</v>
      </c>
    </row>
    <row r="100" spans="1:14" ht="21.6" customHeight="1" x14ac:dyDescent="0.45">
      <c r="A100" s="9"/>
      <c r="B100" s="7" t="s">
        <v>7</v>
      </c>
      <c r="C100" s="8"/>
      <c r="D100" s="8" t="s">
        <v>8</v>
      </c>
      <c r="E100" s="5"/>
      <c r="F100" s="6" t="s">
        <v>9</v>
      </c>
      <c r="G100" s="5"/>
      <c r="H100" s="6" t="s">
        <v>9</v>
      </c>
      <c r="I100" s="5"/>
      <c r="J100" s="6" t="s">
        <v>9</v>
      </c>
      <c r="K100" s="5"/>
      <c r="L100" s="6" t="s">
        <v>9</v>
      </c>
      <c r="M100" s="5"/>
      <c r="N100" s="6" t="s">
        <v>9</v>
      </c>
    </row>
    <row r="101" spans="1:14" ht="20.399999999999999" customHeight="1" x14ac:dyDescent="0.45">
      <c r="A101" s="9"/>
      <c r="B101" s="7" t="s">
        <v>7</v>
      </c>
      <c r="C101" s="8"/>
      <c r="D101" s="8" t="s">
        <v>8</v>
      </c>
      <c r="E101" s="5"/>
      <c r="F101" s="6" t="s">
        <v>9</v>
      </c>
      <c r="G101" s="5"/>
      <c r="H101" s="6" t="s">
        <v>9</v>
      </c>
      <c r="I101" s="5"/>
      <c r="J101" s="6" t="s">
        <v>9</v>
      </c>
      <c r="K101" s="5"/>
      <c r="L101" s="6" t="s">
        <v>9</v>
      </c>
      <c r="M101" s="5"/>
      <c r="N101" s="6" t="s">
        <v>9</v>
      </c>
    </row>
    <row r="102" spans="1:14" ht="20.399999999999999" customHeight="1" x14ac:dyDescent="0.45">
      <c r="A102" s="9"/>
      <c r="B102" s="7" t="s">
        <v>7</v>
      </c>
      <c r="C102" s="8"/>
      <c r="D102" s="8" t="s">
        <v>8</v>
      </c>
      <c r="E102" s="5"/>
      <c r="F102" s="6" t="s">
        <v>9</v>
      </c>
      <c r="G102" s="5"/>
      <c r="H102" s="6" t="s">
        <v>9</v>
      </c>
      <c r="I102" s="5"/>
      <c r="J102" s="6" t="s">
        <v>9</v>
      </c>
      <c r="K102" s="5"/>
      <c r="L102" s="6" t="s">
        <v>9</v>
      </c>
      <c r="M102" s="5"/>
      <c r="N102" s="6" t="s">
        <v>9</v>
      </c>
    </row>
    <row r="103" spans="1:14" ht="20.399999999999999" customHeight="1" x14ac:dyDescent="0.45">
      <c r="A103" s="9"/>
      <c r="B103" s="7" t="s">
        <v>7</v>
      </c>
      <c r="C103" s="8"/>
      <c r="D103" s="8" t="s">
        <v>8</v>
      </c>
      <c r="E103" s="5"/>
      <c r="F103" s="6" t="s">
        <v>9</v>
      </c>
      <c r="G103" s="5"/>
      <c r="H103" s="6" t="s">
        <v>9</v>
      </c>
      <c r="I103" s="5"/>
      <c r="J103" s="6" t="s">
        <v>9</v>
      </c>
      <c r="K103" s="5"/>
      <c r="L103" s="6" t="s">
        <v>9</v>
      </c>
      <c r="M103" s="5"/>
      <c r="N103" s="6" t="s">
        <v>9</v>
      </c>
    </row>
    <row r="104" spans="1:14" ht="21.6" customHeight="1" x14ac:dyDescent="0.45">
      <c r="A104" s="9"/>
      <c r="B104" s="7" t="s">
        <v>7</v>
      </c>
      <c r="C104" s="8"/>
      <c r="D104" s="8" t="s">
        <v>8</v>
      </c>
      <c r="E104" s="5"/>
      <c r="F104" s="6" t="s">
        <v>9</v>
      </c>
      <c r="G104" s="5"/>
      <c r="H104" s="6" t="s">
        <v>9</v>
      </c>
      <c r="I104" s="5"/>
      <c r="J104" s="6" t="s">
        <v>9</v>
      </c>
      <c r="K104" s="5"/>
      <c r="L104" s="6" t="s">
        <v>9</v>
      </c>
      <c r="M104" s="5"/>
      <c r="N104" s="6" t="s">
        <v>9</v>
      </c>
    </row>
    <row r="105" spans="1:14" ht="21.6" customHeight="1" x14ac:dyDescent="0.45">
      <c r="A105" s="42" t="s">
        <v>10</v>
      </c>
      <c r="B105" s="43"/>
      <c r="C105" s="43"/>
      <c r="D105" s="44"/>
      <c r="E105" s="5">
        <f>SUM(E93:E104)</f>
        <v>0</v>
      </c>
      <c r="F105" s="6" t="s">
        <v>9</v>
      </c>
      <c r="G105" s="5">
        <f>SUM(G93:G104)</f>
        <v>0</v>
      </c>
      <c r="H105" s="6" t="s">
        <v>9</v>
      </c>
      <c r="I105" s="5">
        <f>SUM(I93:I104)</f>
        <v>0</v>
      </c>
      <c r="J105" s="6" t="s">
        <v>9</v>
      </c>
      <c r="K105" s="5">
        <f>SUM(K93:K104)</f>
        <v>0</v>
      </c>
      <c r="L105" s="6" t="s">
        <v>9</v>
      </c>
      <c r="M105" s="5">
        <f>SUM(M93:M104)</f>
        <v>0</v>
      </c>
      <c r="N105" s="6" t="s">
        <v>9</v>
      </c>
    </row>
    <row r="106" spans="1:14" ht="21.6" customHeight="1" x14ac:dyDescent="0.45">
      <c r="A106" s="10"/>
      <c r="B106" s="11"/>
      <c r="C106" s="11"/>
      <c r="D106" s="11"/>
      <c r="E106" s="12"/>
      <c r="F106" s="11"/>
      <c r="G106" s="11"/>
      <c r="H106" s="11"/>
      <c r="I106" s="12"/>
      <c r="J106" s="11"/>
      <c r="K106" s="12"/>
      <c r="L106" s="11"/>
      <c r="M106" s="12"/>
      <c r="N106" s="11"/>
    </row>
    <row r="107" spans="1:14" ht="45.6" customHeight="1" x14ac:dyDescent="0.45">
      <c r="A107" s="45" t="s">
        <v>11</v>
      </c>
      <c r="B107" s="41"/>
      <c r="C107" s="41"/>
      <c r="D107" s="41"/>
      <c r="E107" s="13">
        <f>E105+G105-(I105+K105)</f>
        <v>0</v>
      </c>
      <c r="F107" s="6" t="s">
        <v>9</v>
      </c>
      <c r="G107" s="35" t="s">
        <v>28</v>
      </c>
      <c r="H107" s="11"/>
      <c r="I107" s="36"/>
      <c r="J107" s="17"/>
      <c r="K107" s="18"/>
      <c r="L107" s="17"/>
      <c r="M107" s="18"/>
      <c r="N107" s="17"/>
    </row>
    <row r="108" spans="1:14" ht="21.6" customHeight="1" x14ac:dyDescent="0.45">
      <c r="A108" s="41" t="s">
        <v>13</v>
      </c>
      <c r="B108" s="41"/>
      <c r="C108" s="41"/>
      <c r="D108" s="41"/>
      <c r="E108" s="5">
        <v>0</v>
      </c>
      <c r="F108" s="6" t="s">
        <v>9</v>
      </c>
      <c r="G108" s="35" t="s">
        <v>29</v>
      </c>
      <c r="H108" s="11"/>
      <c r="I108" s="36"/>
      <c r="J108" s="17"/>
      <c r="K108" s="17"/>
      <c r="L108" s="17"/>
      <c r="M108" s="17"/>
      <c r="N108" s="17"/>
    </row>
    <row r="109" spans="1:14" ht="21.6" customHeight="1" x14ac:dyDescent="0.45">
      <c r="A109" s="41" t="s">
        <v>15</v>
      </c>
      <c r="B109" s="41"/>
      <c r="C109" s="41"/>
      <c r="D109" s="41"/>
      <c r="E109" s="5">
        <f>E107-E108</f>
        <v>0</v>
      </c>
      <c r="F109" s="6" t="s">
        <v>9</v>
      </c>
      <c r="G109" s="35" t="s">
        <v>30</v>
      </c>
      <c r="H109" s="11"/>
      <c r="I109" s="36"/>
      <c r="J109" s="17"/>
      <c r="K109" s="17"/>
      <c r="L109" s="17"/>
      <c r="M109" s="17"/>
      <c r="N109" s="17"/>
    </row>
    <row r="110" spans="1:14" ht="46.2" customHeight="1" x14ac:dyDescent="0.45">
      <c r="A110" s="45" t="s">
        <v>17</v>
      </c>
      <c r="B110" s="45"/>
      <c r="C110" s="45"/>
      <c r="D110" s="45"/>
      <c r="E110" s="5">
        <f>IF(E109&lt;=160000,E109,160000)</f>
        <v>0</v>
      </c>
      <c r="F110" s="6" t="s">
        <v>9</v>
      </c>
      <c r="G110" s="11"/>
      <c r="H110" s="11"/>
      <c r="I110" s="51"/>
      <c r="J110" s="51"/>
      <c r="K110" s="51"/>
      <c r="L110" s="51"/>
      <c r="M110" s="51"/>
      <c r="N110" s="51"/>
    </row>
    <row r="111" spans="1:14" ht="42.6" customHeight="1" x14ac:dyDescent="0.45">
      <c r="A111" s="46" t="s">
        <v>19</v>
      </c>
      <c r="B111" s="47"/>
      <c r="C111" s="47"/>
      <c r="D111" s="48"/>
      <c r="E111" s="5">
        <f>IF($M$105&lt;=150000,$M$105,150000)</f>
        <v>0</v>
      </c>
      <c r="F111" s="6" t="s">
        <v>20</v>
      </c>
      <c r="G111" s="11"/>
      <c r="H111" s="11"/>
      <c r="I111" s="51"/>
      <c r="J111" s="51"/>
      <c r="K111" s="51"/>
      <c r="L111" s="51"/>
      <c r="M111" s="51"/>
      <c r="N111" s="51"/>
    </row>
    <row r="114" spans="1:14" ht="22.5" customHeight="1" x14ac:dyDescent="0.45">
      <c r="A114" s="52" t="s">
        <v>26</v>
      </c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4"/>
    </row>
    <row r="115" spans="1:14" ht="21.6" customHeight="1" x14ac:dyDescent="0.45">
      <c r="A115" s="49" t="s">
        <v>1</v>
      </c>
      <c r="B115" s="49"/>
      <c r="C115" s="49"/>
      <c r="D115" s="50"/>
      <c r="E115" s="41" t="s">
        <v>2</v>
      </c>
      <c r="F115" s="41"/>
      <c r="G115" s="41" t="s">
        <v>3</v>
      </c>
      <c r="H115" s="41"/>
      <c r="I115" s="41" t="s">
        <v>4</v>
      </c>
      <c r="J115" s="41"/>
      <c r="K115" s="41" t="s">
        <v>5</v>
      </c>
      <c r="L115" s="41"/>
      <c r="M115" s="41" t="s">
        <v>6</v>
      </c>
      <c r="N115" s="41"/>
    </row>
    <row r="116" spans="1:14" ht="21.6" customHeight="1" x14ac:dyDescent="0.45">
      <c r="A116" s="2"/>
      <c r="B116" s="3" t="s">
        <v>7</v>
      </c>
      <c r="C116" s="4"/>
      <c r="D116" s="4" t="s">
        <v>8</v>
      </c>
      <c r="E116" s="5"/>
      <c r="F116" s="6" t="s">
        <v>9</v>
      </c>
      <c r="G116" s="5"/>
      <c r="H116" s="6" t="s">
        <v>9</v>
      </c>
      <c r="I116" s="5"/>
      <c r="J116" s="6" t="s">
        <v>9</v>
      </c>
      <c r="K116" s="5"/>
      <c r="L116" s="6" t="s">
        <v>9</v>
      </c>
      <c r="M116" s="5"/>
      <c r="N116" s="6" t="s">
        <v>9</v>
      </c>
    </row>
    <row r="117" spans="1:14" ht="21.6" customHeight="1" x14ac:dyDescent="0.45">
      <c r="A117" s="2"/>
      <c r="B117" s="7" t="s">
        <v>7</v>
      </c>
      <c r="C117" s="8"/>
      <c r="D117" s="8" t="s">
        <v>8</v>
      </c>
      <c r="E117" s="5"/>
      <c r="F117" s="6" t="s">
        <v>9</v>
      </c>
      <c r="G117" s="5"/>
      <c r="H117" s="6" t="s">
        <v>9</v>
      </c>
      <c r="I117" s="5"/>
      <c r="J117" s="6" t="s">
        <v>9</v>
      </c>
      <c r="K117" s="5"/>
      <c r="L117" s="6" t="s">
        <v>9</v>
      </c>
      <c r="M117" s="5"/>
      <c r="N117" s="6" t="s">
        <v>9</v>
      </c>
    </row>
    <row r="118" spans="1:14" ht="21.6" customHeight="1" x14ac:dyDescent="0.45">
      <c r="A118" s="2"/>
      <c r="B118" s="7" t="s">
        <v>7</v>
      </c>
      <c r="C118" s="8"/>
      <c r="D118" s="8" t="s">
        <v>8</v>
      </c>
      <c r="E118" s="5"/>
      <c r="F118" s="6" t="s">
        <v>9</v>
      </c>
      <c r="G118" s="5"/>
      <c r="H118" s="6" t="s">
        <v>9</v>
      </c>
      <c r="I118" s="5"/>
      <c r="J118" s="6" t="s">
        <v>9</v>
      </c>
      <c r="K118" s="5"/>
      <c r="L118" s="6" t="s">
        <v>9</v>
      </c>
      <c r="M118" s="5"/>
      <c r="N118" s="6" t="s">
        <v>9</v>
      </c>
    </row>
    <row r="119" spans="1:14" ht="21.6" customHeight="1" x14ac:dyDescent="0.45">
      <c r="A119" s="2"/>
      <c r="B119" s="7" t="s">
        <v>7</v>
      </c>
      <c r="C119" s="8"/>
      <c r="D119" s="8" t="s">
        <v>8</v>
      </c>
      <c r="E119" s="5"/>
      <c r="F119" s="6" t="s">
        <v>9</v>
      </c>
      <c r="G119" s="5"/>
      <c r="H119" s="6" t="s">
        <v>9</v>
      </c>
      <c r="I119" s="5"/>
      <c r="J119" s="6" t="s">
        <v>9</v>
      </c>
      <c r="K119" s="5"/>
      <c r="L119" s="6" t="s">
        <v>9</v>
      </c>
      <c r="M119" s="5"/>
      <c r="N119" s="6" t="s">
        <v>9</v>
      </c>
    </row>
    <row r="120" spans="1:14" ht="21.6" customHeight="1" x14ac:dyDescent="0.45">
      <c r="A120" s="2"/>
      <c r="B120" s="7" t="s">
        <v>7</v>
      </c>
      <c r="C120" s="8"/>
      <c r="D120" s="8" t="s">
        <v>8</v>
      </c>
      <c r="E120" s="5"/>
      <c r="F120" s="6" t="s">
        <v>9</v>
      </c>
      <c r="G120" s="5"/>
      <c r="H120" s="6" t="s">
        <v>9</v>
      </c>
      <c r="I120" s="5"/>
      <c r="J120" s="6" t="s">
        <v>9</v>
      </c>
      <c r="K120" s="5"/>
      <c r="L120" s="6" t="s">
        <v>9</v>
      </c>
      <c r="M120" s="5"/>
      <c r="N120" s="6" t="s">
        <v>9</v>
      </c>
    </row>
    <row r="121" spans="1:14" ht="21.6" customHeight="1" x14ac:dyDescent="0.45">
      <c r="A121" s="2"/>
      <c r="B121" s="7" t="s">
        <v>7</v>
      </c>
      <c r="C121" s="8"/>
      <c r="D121" s="8" t="s">
        <v>8</v>
      </c>
      <c r="E121" s="5"/>
      <c r="F121" s="6" t="s">
        <v>9</v>
      </c>
      <c r="G121" s="5"/>
      <c r="H121" s="6" t="s">
        <v>9</v>
      </c>
      <c r="I121" s="5"/>
      <c r="J121" s="6" t="s">
        <v>9</v>
      </c>
      <c r="K121" s="5"/>
      <c r="L121" s="6" t="s">
        <v>9</v>
      </c>
      <c r="M121" s="5"/>
      <c r="N121" s="6" t="s">
        <v>9</v>
      </c>
    </row>
    <row r="122" spans="1:14" ht="21.6" customHeight="1" x14ac:dyDescent="0.45">
      <c r="A122" s="9"/>
      <c r="B122" s="7" t="s">
        <v>7</v>
      </c>
      <c r="C122" s="8"/>
      <c r="D122" s="8" t="s">
        <v>8</v>
      </c>
      <c r="E122" s="5"/>
      <c r="F122" s="6" t="s">
        <v>9</v>
      </c>
      <c r="G122" s="5"/>
      <c r="H122" s="6" t="s">
        <v>9</v>
      </c>
      <c r="I122" s="5"/>
      <c r="J122" s="6" t="s">
        <v>9</v>
      </c>
      <c r="K122" s="5"/>
      <c r="L122" s="6" t="s">
        <v>9</v>
      </c>
      <c r="M122" s="5"/>
      <c r="N122" s="6" t="s">
        <v>9</v>
      </c>
    </row>
    <row r="123" spans="1:14" ht="21.6" customHeight="1" x14ac:dyDescent="0.45">
      <c r="A123" s="9"/>
      <c r="B123" s="7" t="s">
        <v>7</v>
      </c>
      <c r="C123" s="8"/>
      <c r="D123" s="8" t="s">
        <v>8</v>
      </c>
      <c r="E123" s="5"/>
      <c r="F123" s="6" t="s">
        <v>9</v>
      </c>
      <c r="G123" s="5"/>
      <c r="H123" s="6" t="s">
        <v>9</v>
      </c>
      <c r="I123" s="5"/>
      <c r="J123" s="6" t="s">
        <v>9</v>
      </c>
      <c r="K123" s="5"/>
      <c r="L123" s="6" t="s">
        <v>9</v>
      </c>
      <c r="M123" s="5"/>
      <c r="N123" s="6" t="s">
        <v>9</v>
      </c>
    </row>
    <row r="124" spans="1:14" ht="20.399999999999999" customHeight="1" x14ac:dyDescent="0.45">
      <c r="A124" s="9"/>
      <c r="B124" s="7" t="s">
        <v>7</v>
      </c>
      <c r="C124" s="8"/>
      <c r="D124" s="8" t="s">
        <v>8</v>
      </c>
      <c r="E124" s="5"/>
      <c r="F124" s="6" t="s">
        <v>9</v>
      </c>
      <c r="G124" s="5"/>
      <c r="H124" s="6" t="s">
        <v>9</v>
      </c>
      <c r="I124" s="5"/>
      <c r="J124" s="6" t="s">
        <v>9</v>
      </c>
      <c r="K124" s="5"/>
      <c r="L124" s="6" t="s">
        <v>9</v>
      </c>
      <c r="M124" s="5"/>
      <c r="N124" s="6" t="s">
        <v>9</v>
      </c>
    </row>
    <row r="125" spans="1:14" ht="20.399999999999999" customHeight="1" x14ac:dyDescent="0.45">
      <c r="A125" s="9"/>
      <c r="B125" s="7" t="s">
        <v>7</v>
      </c>
      <c r="C125" s="8"/>
      <c r="D125" s="8" t="s">
        <v>8</v>
      </c>
      <c r="E125" s="5"/>
      <c r="F125" s="6" t="s">
        <v>9</v>
      </c>
      <c r="G125" s="5"/>
      <c r="H125" s="6" t="s">
        <v>9</v>
      </c>
      <c r="I125" s="5"/>
      <c r="J125" s="6" t="s">
        <v>9</v>
      </c>
      <c r="K125" s="5"/>
      <c r="L125" s="6" t="s">
        <v>9</v>
      </c>
      <c r="M125" s="5"/>
      <c r="N125" s="6" t="s">
        <v>9</v>
      </c>
    </row>
    <row r="126" spans="1:14" ht="20.399999999999999" customHeight="1" x14ac:dyDescent="0.45">
      <c r="A126" s="9"/>
      <c r="B126" s="7" t="s">
        <v>7</v>
      </c>
      <c r="C126" s="8"/>
      <c r="D126" s="8" t="s">
        <v>8</v>
      </c>
      <c r="E126" s="5"/>
      <c r="F126" s="6" t="s">
        <v>9</v>
      </c>
      <c r="G126" s="5"/>
      <c r="H126" s="6" t="s">
        <v>9</v>
      </c>
      <c r="I126" s="5"/>
      <c r="J126" s="6" t="s">
        <v>9</v>
      </c>
      <c r="K126" s="5"/>
      <c r="L126" s="6" t="s">
        <v>9</v>
      </c>
      <c r="M126" s="5"/>
      <c r="N126" s="6" t="s">
        <v>9</v>
      </c>
    </row>
    <row r="127" spans="1:14" ht="21.6" customHeight="1" x14ac:dyDescent="0.45">
      <c r="A127" s="9"/>
      <c r="B127" s="7" t="s">
        <v>7</v>
      </c>
      <c r="C127" s="8"/>
      <c r="D127" s="8" t="s">
        <v>8</v>
      </c>
      <c r="E127" s="5"/>
      <c r="F127" s="6" t="s">
        <v>9</v>
      </c>
      <c r="G127" s="5"/>
      <c r="H127" s="6" t="s">
        <v>9</v>
      </c>
      <c r="I127" s="5"/>
      <c r="J127" s="6" t="s">
        <v>9</v>
      </c>
      <c r="K127" s="5"/>
      <c r="L127" s="6" t="s">
        <v>9</v>
      </c>
      <c r="M127" s="5"/>
      <c r="N127" s="6" t="s">
        <v>9</v>
      </c>
    </row>
    <row r="128" spans="1:14" ht="21.6" customHeight="1" x14ac:dyDescent="0.45">
      <c r="A128" s="42" t="s">
        <v>10</v>
      </c>
      <c r="B128" s="43"/>
      <c r="C128" s="43"/>
      <c r="D128" s="44"/>
      <c r="E128" s="5">
        <f>SUM(E116:E127)</f>
        <v>0</v>
      </c>
      <c r="F128" s="6" t="s">
        <v>9</v>
      </c>
      <c r="G128" s="5">
        <f>SUM(G116:G127)</f>
        <v>0</v>
      </c>
      <c r="H128" s="6" t="s">
        <v>9</v>
      </c>
      <c r="I128" s="5">
        <f>SUM(I116:I127)</f>
        <v>0</v>
      </c>
      <c r="J128" s="6" t="s">
        <v>9</v>
      </c>
      <c r="K128" s="5">
        <f>SUM(K116:K127)</f>
        <v>0</v>
      </c>
      <c r="L128" s="6" t="s">
        <v>9</v>
      </c>
      <c r="M128" s="5">
        <f>SUM(M116:M127)</f>
        <v>0</v>
      </c>
      <c r="N128" s="6" t="s">
        <v>9</v>
      </c>
    </row>
    <row r="129" spans="1:14" ht="21.6" customHeight="1" x14ac:dyDescent="0.45">
      <c r="A129" s="10"/>
      <c r="B129" s="11"/>
      <c r="C129" s="11"/>
      <c r="D129" s="11"/>
      <c r="E129" s="12"/>
      <c r="F129" s="11"/>
      <c r="G129" s="11"/>
      <c r="H129" s="11"/>
      <c r="I129" s="12"/>
      <c r="J129" s="11"/>
      <c r="K129" s="12"/>
      <c r="L129" s="11"/>
      <c r="M129" s="12"/>
      <c r="N129" s="11"/>
    </row>
    <row r="130" spans="1:14" ht="45.6" customHeight="1" x14ac:dyDescent="0.45">
      <c r="A130" s="45" t="s">
        <v>11</v>
      </c>
      <c r="B130" s="41"/>
      <c r="C130" s="41"/>
      <c r="D130" s="41"/>
      <c r="E130" s="13">
        <f>E128+G128-(I128+K128)</f>
        <v>0</v>
      </c>
      <c r="F130" s="6" t="s">
        <v>9</v>
      </c>
      <c r="G130" s="35" t="s">
        <v>28</v>
      </c>
      <c r="H130" s="11"/>
      <c r="I130" s="36"/>
      <c r="J130" s="17"/>
      <c r="K130" s="18"/>
      <c r="L130" s="17"/>
      <c r="M130" s="18"/>
      <c r="N130" s="17"/>
    </row>
    <row r="131" spans="1:14" ht="21.6" customHeight="1" x14ac:dyDescent="0.45">
      <c r="A131" s="41" t="s">
        <v>13</v>
      </c>
      <c r="B131" s="41"/>
      <c r="C131" s="41"/>
      <c r="D131" s="41"/>
      <c r="E131" s="5">
        <v>0</v>
      </c>
      <c r="F131" s="6" t="s">
        <v>9</v>
      </c>
      <c r="G131" s="35" t="s">
        <v>29</v>
      </c>
      <c r="H131" s="11"/>
      <c r="I131" s="36"/>
      <c r="J131" s="17"/>
      <c r="K131" s="17"/>
      <c r="L131" s="17"/>
      <c r="M131" s="17"/>
      <c r="N131" s="17"/>
    </row>
    <row r="132" spans="1:14" ht="21.6" customHeight="1" x14ac:dyDescent="0.45">
      <c r="A132" s="41" t="s">
        <v>15</v>
      </c>
      <c r="B132" s="41"/>
      <c r="C132" s="41"/>
      <c r="D132" s="41"/>
      <c r="E132" s="5">
        <f>E130-E131</f>
        <v>0</v>
      </c>
      <c r="F132" s="6" t="s">
        <v>9</v>
      </c>
      <c r="G132" s="35" t="s">
        <v>30</v>
      </c>
      <c r="H132" s="11"/>
      <c r="I132" s="36"/>
      <c r="J132" s="17"/>
      <c r="K132" s="17"/>
      <c r="L132" s="17"/>
      <c r="M132" s="17"/>
      <c r="N132" s="17"/>
    </row>
    <row r="133" spans="1:14" ht="46.2" customHeight="1" x14ac:dyDescent="0.45">
      <c r="A133" s="45" t="s">
        <v>17</v>
      </c>
      <c r="B133" s="45"/>
      <c r="C133" s="45"/>
      <c r="D133" s="45"/>
      <c r="E133" s="5">
        <f>IF(E132&lt;=160000,E132,160000)</f>
        <v>0</v>
      </c>
      <c r="F133" s="6" t="s">
        <v>9</v>
      </c>
      <c r="G133" s="11"/>
      <c r="H133" s="11"/>
      <c r="I133" s="51"/>
      <c r="J133" s="51"/>
      <c r="K133" s="51"/>
      <c r="L133" s="51"/>
      <c r="M133" s="51"/>
      <c r="N133" s="51"/>
    </row>
    <row r="134" spans="1:14" ht="42.6" customHeight="1" x14ac:dyDescent="0.45">
      <c r="A134" s="46" t="s">
        <v>19</v>
      </c>
      <c r="B134" s="47"/>
      <c r="C134" s="47"/>
      <c r="D134" s="48"/>
      <c r="E134" s="5">
        <f>IF($M$128&lt;=150000,$M$128,150000)</f>
        <v>0</v>
      </c>
      <c r="F134" s="6" t="s">
        <v>20</v>
      </c>
      <c r="G134" s="11"/>
      <c r="H134" s="11"/>
      <c r="I134" s="51"/>
      <c r="J134" s="51"/>
      <c r="K134" s="51"/>
      <c r="L134" s="51"/>
      <c r="M134" s="51"/>
      <c r="N134" s="51"/>
    </row>
    <row r="136" spans="1:14" ht="22.5" customHeight="1" x14ac:dyDescent="0.45">
      <c r="A136" s="52" t="s">
        <v>31</v>
      </c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4"/>
    </row>
    <row r="137" spans="1:14" ht="21.6" customHeight="1" x14ac:dyDescent="0.45">
      <c r="A137" s="49" t="s">
        <v>1</v>
      </c>
      <c r="B137" s="49"/>
      <c r="C137" s="49"/>
      <c r="D137" s="50"/>
      <c r="E137" s="41" t="s">
        <v>2</v>
      </c>
      <c r="F137" s="41"/>
      <c r="G137" s="41" t="s">
        <v>3</v>
      </c>
      <c r="H137" s="41"/>
      <c r="I137" s="41" t="s">
        <v>4</v>
      </c>
      <c r="J137" s="41"/>
      <c r="K137" s="41" t="s">
        <v>5</v>
      </c>
      <c r="L137" s="41"/>
      <c r="M137" s="41" t="s">
        <v>6</v>
      </c>
      <c r="N137" s="41"/>
    </row>
    <row r="138" spans="1:14" ht="21.6" customHeight="1" x14ac:dyDescent="0.45">
      <c r="A138" s="2"/>
      <c r="B138" s="3" t="s">
        <v>7</v>
      </c>
      <c r="C138" s="4"/>
      <c r="D138" s="4" t="s">
        <v>8</v>
      </c>
      <c r="E138" s="5"/>
      <c r="F138" s="40" t="s">
        <v>9</v>
      </c>
      <c r="G138" s="5"/>
      <c r="H138" s="40" t="s">
        <v>9</v>
      </c>
      <c r="I138" s="5"/>
      <c r="J138" s="40" t="s">
        <v>9</v>
      </c>
      <c r="K138" s="5"/>
      <c r="L138" s="40" t="s">
        <v>9</v>
      </c>
      <c r="M138" s="5"/>
      <c r="N138" s="40" t="s">
        <v>9</v>
      </c>
    </row>
    <row r="139" spans="1:14" ht="21.6" customHeight="1" x14ac:dyDescent="0.45">
      <c r="A139" s="2"/>
      <c r="B139" s="7" t="s">
        <v>7</v>
      </c>
      <c r="C139" s="8"/>
      <c r="D139" s="8" t="s">
        <v>8</v>
      </c>
      <c r="E139" s="5"/>
      <c r="F139" s="40" t="s">
        <v>9</v>
      </c>
      <c r="G139" s="5"/>
      <c r="H139" s="40" t="s">
        <v>9</v>
      </c>
      <c r="I139" s="5"/>
      <c r="J139" s="40" t="s">
        <v>9</v>
      </c>
      <c r="K139" s="5"/>
      <c r="L139" s="40" t="s">
        <v>9</v>
      </c>
      <c r="M139" s="5"/>
      <c r="N139" s="40" t="s">
        <v>9</v>
      </c>
    </row>
    <row r="140" spans="1:14" ht="21.6" customHeight="1" x14ac:dyDescent="0.45">
      <c r="A140" s="2"/>
      <c r="B140" s="7" t="s">
        <v>7</v>
      </c>
      <c r="C140" s="8"/>
      <c r="D140" s="8" t="s">
        <v>8</v>
      </c>
      <c r="E140" s="5"/>
      <c r="F140" s="40" t="s">
        <v>9</v>
      </c>
      <c r="G140" s="5"/>
      <c r="H140" s="40" t="s">
        <v>9</v>
      </c>
      <c r="I140" s="5"/>
      <c r="J140" s="40" t="s">
        <v>9</v>
      </c>
      <c r="K140" s="5"/>
      <c r="L140" s="40" t="s">
        <v>9</v>
      </c>
      <c r="M140" s="5"/>
      <c r="N140" s="40" t="s">
        <v>9</v>
      </c>
    </row>
    <row r="141" spans="1:14" ht="21.6" customHeight="1" x14ac:dyDescent="0.45">
      <c r="A141" s="2"/>
      <c r="B141" s="7" t="s">
        <v>7</v>
      </c>
      <c r="C141" s="8"/>
      <c r="D141" s="8" t="s">
        <v>8</v>
      </c>
      <c r="E141" s="5"/>
      <c r="F141" s="40" t="s">
        <v>9</v>
      </c>
      <c r="G141" s="5"/>
      <c r="H141" s="40" t="s">
        <v>9</v>
      </c>
      <c r="I141" s="5"/>
      <c r="J141" s="40" t="s">
        <v>9</v>
      </c>
      <c r="K141" s="5"/>
      <c r="L141" s="40" t="s">
        <v>9</v>
      </c>
      <c r="M141" s="5"/>
      <c r="N141" s="40" t="s">
        <v>9</v>
      </c>
    </row>
    <row r="142" spans="1:14" ht="21.6" customHeight="1" x14ac:dyDescent="0.45">
      <c r="A142" s="2"/>
      <c r="B142" s="7" t="s">
        <v>7</v>
      </c>
      <c r="C142" s="8"/>
      <c r="D142" s="8" t="s">
        <v>8</v>
      </c>
      <c r="E142" s="5"/>
      <c r="F142" s="40" t="s">
        <v>9</v>
      </c>
      <c r="G142" s="5"/>
      <c r="H142" s="40" t="s">
        <v>9</v>
      </c>
      <c r="I142" s="5"/>
      <c r="J142" s="40" t="s">
        <v>9</v>
      </c>
      <c r="K142" s="5"/>
      <c r="L142" s="40" t="s">
        <v>9</v>
      </c>
      <c r="M142" s="5"/>
      <c r="N142" s="40" t="s">
        <v>9</v>
      </c>
    </row>
    <row r="143" spans="1:14" ht="21.6" customHeight="1" x14ac:dyDescent="0.45">
      <c r="A143" s="2"/>
      <c r="B143" s="7" t="s">
        <v>7</v>
      </c>
      <c r="C143" s="8"/>
      <c r="D143" s="8" t="s">
        <v>8</v>
      </c>
      <c r="E143" s="5"/>
      <c r="F143" s="40" t="s">
        <v>9</v>
      </c>
      <c r="G143" s="5"/>
      <c r="H143" s="40" t="s">
        <v>9</v>
      </c>
      <c r="I143" s="5"/>
      <c r="J143" s="40" t="s">
        <v>9</v>
      </c>
      <c r="K143" s="5"/>
      <c r="L143" s="40" t="s">
        <v>9</v>
      </c>
      <c r="M143" s="5"/>
      <c r="N143" s="40" t="s">
        <v>9</v>
      </c>
    </row>
    <row r="144" spans="1:14" ht="21.6" customHeight="1" x14ac:dyDescent="0.45">
      <c r="A144" s="9"/>
      <c r="B144" s="7" t="s">
        <v>7</v>
      </c>
      <c r="C144" s="8"/>
      <c r="D144" s="8" t="s">
        <v>8</v>
      </c>
      <c r="E144" s="5"/>
      <c r="F144" s="40" t="s">
        <v>9</v>
      </c>
      <c r="G144" s="5"/>
      <c r="H144" s="40" t="s">
        <v>9</v>
      </c>
      <c r="I144" s="5"/>
      <c r="J144" s="40" t="s">
        <v>9</v>
      </c>
      <c r="K144" s="5"/>
      <c r="L144" s="40" t="s">
        <v>9</v>
      </c>
      <c r="M144" s="5"/>
      <c r="N144" s="40" t="s">
        <v>9</v>
      </c>
    </row>
    <row r="145" spans="1:14" ht="21.6" customHeight="1" x14ac:dyDescent="0.45">
      <c r="A145" s="9"/>
      <c r="B145" s="7" t="s">
        <v>7</v>
      </c>
      <c r="C145" s="8"/>
      <c r="D145" s="8" t="s">
        <v>8</v>
      </c>
      <c r="E145" s="5"/>
      <c r="F145" s="40" t="s">
        <v>9</v>
      </c>
      <c r="G145" s="5"/>
      <c r="H145" s="40" t="s">
        <v>9</v>
      </c>
      <c r="I145" s="5"/>
      <c r="J145" s="40" t="s">
        <v>9</v>
      </c>
      <c r="K145" s="5"/>
      <c r="L145" s="40" t="s">
        <v>9</v>
      </c>
      <c r="M145" s="5"/>
      <c r="N145" s="40" t="s">
        <v>9</v>
      </c>
    </row>
    <row r="146" spans="1:14" ht="20.399999999999999" customHeight="1" x14ac:dyDescent="0.45">
      <c r="A146" s="9"/>
      <c r="B146" s="7" t="s">
        <v>7</v>
      </c>
      <c r="C146" s="8"/>
      <c r="D146" s="8" t="s">
        <v>8</v>
      </c>
      <c r="E146" s="5"/>
      <c r="F146" s="40" t="s">
        <v>9</v>
      </c>
      <c r="G146" s="5"/>
      <c r="H146" s="40" t="s">
        <v>9</v>
      </c>
      <c r="I146" s="5"/>
      <c r="J146" s="40" t="s">
        <v>9</v>
      </c>
      <c r="K146" s="5"/>
      <c r="L146" s="40" t="s">
        <v>9</v>
      </c>
      <c r="M146" s="5"/>
      <c r="N146" s="40" t="s">
        <v>9</v>
      </c>
    </row>
    <row r="147" spans="1:14" ht="20.399999999999999" customHeight="1" x14ac:dyDescent="0.45">
      <c r="A147" s="9"/>
      <c r="B147" s="7" t="s">
        <v>7</v>
      </c>
      <c r="C147" s="8"/>
      <c r="D147" s="8" t="s">
        <v>8</v>
      </c>
      <c r="E147" s="5"/>
      <c r="F147" s="40" t="s">
        <v>9</v>
      </c>
      <c r="G147" s="5"/>
      <c r="H147" s="40" t="s">
        <v>9</v>
      </c>
      <c r="I147" s="5"/>
      <c r="J147" s="40" t="s">
        <v>9</v>
      </c>
      <c r="K147" s="5"/>
      <c r="L147" s="40" t="s">
        <v>9</v>
      </c>
      <c r="M147" s="5"/>
      <c r="N147" s="40" t="s">
        <v>9</v>
      </c>
    </row>
    <row r="148" spans="1:14" ht="20.399999999999999" customHeight="1" x14ac:dyDescent="0.45">
      <c r="A148" s="9"/>
      <c r="B148" s="7" t="s">
        <v>7</v>
      </c>
      <c r="C148" s="8"/>
      <c r="D148" s="8" t="s">
        <v>8</v>
      </c>
      <c r="E148" s="5"/>
      <c r="F148" s="40" t="s">
        <v>9</v>
      </c>
      <c r="G148" s="5"/>
      <c r="H148" s="40" t="s">
        <v>9</v>
      </c>
      <c r="I148" s="5"/>
      <c r="J148" s="40" t="s">
        <v>9</v>
      </c>
      <c r="K148" s="5"/>
      <c r="L148" s="40" t="s">
        <v>9</v>
      </c>
      <c r="M148" s="5"/>
      <c r="N148" s="40" t="s">
        <v>9</v>
      </c>
    </row>
    <row r="149" spans="1:14" ht="21.6" customHeight="1" x14ac:dyDescent="0.45">
      <c r="A149" s="9"/>
      <c r="B149" s="7" t="s">
        <v>7</v>
      </c>
      <c r="C149" s="8"/>
      <c r="D149" s="8" t="s">
        <v>8</v>
      </c>
      <c r="E149" s="5"/>
      <c r="F149" s="40" t="s">
        <v>9</v>
      </c>
      <c r="G149" s="5"/>
      <c r="H149" s="40" t="s">
        <v>9</v>
      </c>
      <c r="I149" s="5"/>
      <c r="J149" s="40" t="s">
        <v>9</v>
      </c>
      <c r="K149" s="5"/>
      <c r="L149" s="40" t="s">
        <v>9</v>
      </c>
      <c r="M149" s="5"/>
      <c r="N149" s="40" t="s">
        <v>9</v>
      </c>
    </row>
    <row r="150" spans="1:14" ht="21.6" customHeight="1" x14ac:dyDescent="0.45">
      <c r="A150" s="42" t="s">
        <v>10</v>
      </c>
      <c r="B150" s="43"/>
      <c r="C150" s="43"/>
      <c r="D150" s="44"/>
      <c r="E150" s="5">
        <f>SUM(E138:E149)</f>
        <v>0</v>
      </c>
      <c r="F150" s="40" t="s">
        <v>9</v>
      </c>
      <c r="G150" s="5">
        <f>SUM(G138:G149)</f>
        <v>0</v>
      </c>
      <c r="H150" s="40" t="s">
        <v>9</v>
      </c>
      <c r="I150" s="5">
        <f>SUM(I138:I149)</f>
        <v>0</v>
      </c>
      <c r="J150" s="40" t="s">
        <v>9</v>
      </c>
      <c r="K150" s="5">
        <f>SUM(K138:K149)</f>
        <v>0</v>
      </c>
      <c r="L150" s="40" t="s">
        <v>9</v>
      </c>
      <c r="M150" s="5">
        <f>SUM(M138:M149)</f>
        <v>0</v>
      </c>
      <c r="N150" s="40" t="s">
        <v>9</v>
      </c>
    </row>
    <row r="151" spans="1:14" ht="21.6" customHeight="1" x14ac:dyDescent="0.45">
      <c r="A151" s="39"/>
      <c r="B151" s="11"/>
      <c r="C151" s="11"/>
      <c r="D151" s="11"/>
      <c r="E151" s="12"/>
      <c r="F151" s="11"/>
      <c r="G151" s="11"/>
      <c r="H151" s="11"/>
      <c r="I151" s="12"/>
      <c r="J151" s="11"/>
      <c r="K151" s="12"/>
      <c r="L151" s="11"/>
      <c r="M151" s="12"/>
      <c r="N151" s="11"/>
    </row>
    <row r="152" spans="1:14" ht="45.6" customHeight="1" x14ac:dyDescent="0.45">
      <c r="A152" s="45" t="s">
        <v>11</v>
      </c>
      <c r="B152" s="41"/>
      <c r="C152" s="41"/>
      <c r="D152" s="41"/>
      <c r="E152" s="13">
        <f>E150+G150-(I150+K150)</f>
        <v>0</v>
      </c>
      <c r="F152" s="40" t="s">
        <v>9</v>
      </c>
      <c r="G152" s="35" t="s">
        <v>28</v>
      </c>
      <c r="H152" s="11"/>
      <c r="I152" s="36"/>
      <c r="J152" s="17"/>
      <c r="K152" s="18"/>
      <c r="L152" s="17"/>
      <c r="M152" s="18"/>
      <c r="N152" s="17"/>
    </row>
    <row r="153" spans="1:14" ht="21.6" customHeight="1" x14ac:dyDescent="0.45">
      <c r="A153" s="41" t="s">
        <v>13</v>
      </c>
      <c r="B153" s="41"/>
      <c r="C153" s="41"/>
      <c r="D153" s="41"/>
      <c r="E153" s="5">
        <v>0</v>
      </c>
      <c r="F153" s="40" t="s">
        <v>9</v>
      </c>
      <c r="G153" s="35" t="s">
        <v>29</v>
      </c>
      <c r="H153" s="11"/>
      <c r="I153" s="36"/>
      <c r="J153" s="17"/>
      <c r="K153" s="17"/>
      <c r="L153" s="17"/>
      <c r="M153" s="17"/>
      <c r="N153" s="17"/>
    </row>
    <row r="154" spans="1:14" ht="21.6" customHeight="1" x14ac:dyDescent="0.45">
      <c r="A154" s="41" t="s">
        <v>15</v>
      </c>
      <c r="B154" s="41"/>
      <c r="C154" s="41"/>
      <c r="D154" s="41"/>
      <c r="E154" s="5">
        <f>E152-E153</f>
        <v>0</v>
      </c>
      <c r="F154" s="40" t="s">
        <v>9</v>
      </c>
      <c r="G154" s="35" t="s">
        <v>30</v>
      </c>
      <c r="H154" s="11"/>
      <c r="I154" s="36"/>
      <c r="J154" s="17"/>
      <c r="K154" s="17"/>
      <c r="L154" s="17"/>
      <c r="M154" s="17"/>
      <c r="N154" s="17"/>
    </row>
    <row r="155" spans="1:14" ht="46.2" customHeight="1" x14ac:dyDescent="0.45">
      <c r="A155" s="45" t="s">
        <v>17</v>
      </c>
      <c r="B155" s="45"/>
      <c r="C155" s="45"/>
      <c r="D155" s="45"/>
      <c r="E155" s="5">
        <f>IF(E154&lt;=160000,E154,160000)</f>
        <v>0</v>
      </c>
      <c r="F155" s="40" t="s">
        <v>9</v>
      </c>
      <c r="G155" s="11"/>
      <c r="H155" s="11"/>
      <c r="I155" s="51"/>
      <c r="J155" s="51"/>
      <c r="K155" s="51"/>
      <c r="L155" s="51"/>
      <c r="M155" s="51"/>
      <c r="N155" s="51"/>
    </row>
    <row r="156" spans="1:14" ht="42.6" customHeight="1" x14ac:dyDescent="0.45">
      <c r="A156" s="46" t="s">
        <v>19</v>
      </c>
      <c r="B156" s="47"/>
      <c r="C156" s="47"/>
      <c r="D156" s="48"/>
      <c r="E156" s="5">
        <f>IF($M$105&lt;=150000,$M$105,150000)</f>
        <v>0</v>
      </c>
      <c r="F156" s="40" t="s">
        <v>20</v>
      </c>
      <c r="G156" s="11"/>
      <c r="H156" s="11"/>
      <c r="I156" s="51"/>
      <c r="J156" s="51"/>
      <c r="K156" s="51"/>
      <c r="L156" s="51"/>
      <c r="M156" s="51"/>
      <c r="N156" s="51"/>
    </row>
    <row r="159" spans="1:14" ht="22.5" customHeight="1" x14ac:dyDescent="0.45">
      <c r="A159" s="52" t="s">
        <v>32</v>
      </c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4"/>
    </row>
    <row r="160" spans="1:14" ht="21.6" customHeight="1" x14ac:dyDescent="0.45">
      <c r="A160" s="49" t="s">
        <v>1</v>
      </c>
      <c r="B160" s="49"/>
      <c r="C160" s="49"/>
      <c r="D160" s="50"/>
      <c r="E160" s="41" t="s">
        <v>2</v>
      </c>
      <c r="F160" s="41"/>
      <c r="G160" s="41" t="s">
        <v>3</v>
      </c>
      <c r="H160" s="41"/>
      <c r="I160" s="41" t="s">
        <v>4</v>
      </c>
      <c r="J160" s="41"/>
      <c r="K160" s="41" t="s">
        <v>5</v>
      </c>
      <c r="L160" s="41"/>
      <c r="M160" s="41" t="s">
        <v>6</v>
      </c>
      <c r="N160" s="41"/>
    </row>
    <row r="161" spans="1:14" ht="21.6" customHeight="1" x14ac:dyDescent="0.45">
      <c r="A161" s="2"/>
      <c r="B161" s="3" t="s">
        <v>7</v>
      </c>
      <c r="C161" s="4"/>
      <c r="D161" s="4" t="s">
        <v>8</v>
      </c>
      <c r="E161" s="5"/>
      <c r="F161" s="40" t="s">
        <v>9</v>
      </c>
      <c r="G161" s="5"/>
      <c r="H161" s="40" t="s">
        <v>9</v>
      </c>
      <c r="I161" s="5"/>
      <c r="J161" s="40" t="s">
        <v>9</v>
      </c>
      <c r="K161" s="5"/>
      <c r="L161" s="40" t="s">
        <v>9</v>
      </c>
      <c r="M161" s="5"/>
      <c r="N161" s="40" t="s">
        <v>9</v>
      </c>
    </row>
    <row r="162" spans="1:14" ht="21.6" customHeight="1" x14ac:dyDescent="0.45">
      <c r="A162" s="2"/>
      <c r="B162" s="7" t="s">
        <v>7</v>
      </c>
      <c r="C162" s="8"/>
      <c r="D162" s="8" t="s">
        <v>8</v>
      </c>
      <c r="E162" s="5"/>
      <c r="F162" s="40" t="s">
        <v>9</v>
      </c>
      <c r="G162" s="5"/>
      <c r="H162" s="40" t="s">
        <v>9</v>
      </c>
      <c r="I162" s="5"/>
      <c r="J162" s="40" t="s">
        <v>9</v>
      </c>
      <c r="K162" s="5"/>
      <c r="L162" s="40" t="s">
        <v>9</v>
      </c>
      <c r="M162" s="5"/>
      <c r="N162" s="40" t="s">
        <v>9</v>
      </c>
    </row>
    <row r="163" spans="1:14" ht="21.6" customHeight="1" x14ac:dyDescent="0.45">
      <c r="A163" s="2"/>
      <c r="B163" s="7" t="s">
        <v>7</v>
      </c>
      <c r="C163" s="8"/>
      <c r="D163" s="8" t="s">
        <v>8</v>
      </c>
      <c r="E163" s="5"/>
      <c r="F163" s="40" t="s">
        <v>9</v>
      </c>
      <c r="G163" s="5"/>
      <c r="H163" s="40" t="s">
        <v>9</v>
      </c>
      <c r="I163" s="5"/>
      <c r="J163" s="40" t="s">
        <v>9</v>
      </c>
      <c r="K163" s="5"/>
      <c r="L163" s="40" t="s">
        <v>9</v>
      </c>
      <c r="M163" s="5"/>
      <c r="N163" s="40" t="s">
        <v>9</v>
      </c>
    </row>
    <row r="164" spans="1:14" ht="21.6" customHeight="1" x14ac:dyDescent="0.45">
      <c r="A164" s="2"/>
      <c r="B164" s="7" t="s">
        <v>7</v>
      </c>
      <c r="C164" s="8"/>
      <c r="D164" s="8" t="s">
        <v>8</v>
      </c>
      <c r="E164" s="5"/>
      <c r="F164" s="40" t="s">
        <v>9</v>
      </c>
      <c r="G164" s="5"/>
      <c r="H164" s="40" t="s">
        <v>9</v>
      </c>
      <c r="I164" s="5"/>
      <c r="J164" s="40" t="s">
        <v>9</v>
      </c>
      <c r="K164" s="5"/>
      <c r="L164" s="40" t="s">
        <v>9</v>
      </c>
      <c r="M164" s="5"/>
      <c r="N164" s="40" t="s">
        <v>9</v>
      </c>
    </row>
    <row r="165" spans="1:14" ht="21.6" customHeight="1" x14ac:dyDescent="0.45">
      <c r="A165" s="2"/>
      <c r="B165" s="7" t="s">
        <v>7</v>
      </c>
      <c r="C165" s="8"/>
      <c r="D165" s="8" t="s">
        <v>8</v>
      </c>
      <c r="E165" s="5"/>
      <c r="F165" s="40" t="s">
        <v>9</v>
      </c>
      <c r="G165" s="5"/>
      <c r="H165" s="40" t="s">
        <v>9</v>
      </c>
      <c r="I165" s="5"/>
      <c r="J165" s="40" t="s">
        <v>9</v>
      </c>
      <c r="K165" s="5"/>
      <c r="L165" s="40" t="s">
        <v>9</v>
      </c>
      <c r="M165" s="5"/>
      <c r="N165" s="40" t="s">
        <v>9</v>
      </c>
    </row>
    <row r="166" spans="1:14" ht="21.6" customHeight="1" x14ac:dyDescent="0.45">
      <c r="A166" s="2"/>
      <c r="B166" s="7" t="s">
        <v>7</v>
      </c>
      <c r="C166" s="8"/>
      <c r="D166" s="8" t="s">
        <v>8</v>
      </c>
      <c r="E166" s="5"/>
      <c r="F166" s="40" t="s">
        <v>9</v>
      </c>
      <c r="G166" s="5"/>
      <c r="H166" s="40" t="s">
        <v>9</v>
      </c>
      <c r="I166" s="5"/>
      <c r="J166" s="40" t="s">
        <v>9</v>
      </c>
      <c r="K166" s="5"/>
      <c r="L166" s="40" t="s">
        <v>9</v>
      </c>
      <c r="M166" s="5"/>
      <c r="N166" s="40" t="s">
        <v>9</v>
      </c>
    </row>
    <row r="167" spans="1:14" ht="21.6" customHeight="1" x14ac:dyDescent="0.45">
      <c r="A167" s="9"/>
      <c r="B167" s="7" t="s">
        <v>7</v>
      </c>
      <c r="C167" s="8"/>
      <c r="D167" s="8" t="s">
        <v>8</v>
      </c>
      <c r="E167" s="5"/>
      <c r="F167" s="40" t="s">
        <v>9</v>
      </c>
      <c r="G167" s="5"/>
      <c r="H167" s="40" t="s">
        <v>9</v>
      </c>
      <c r="I167" s="5"/>
      <c r="J167" s="40" t="s">
        <v>9</v>
      </c>
      <c r="K167" s="5"/>
      <c r="L167" s="40" t="s">
        <v>9</v>
      </c>
      <c r="M167" s="5"/>
      <c r="N167" s="40" t="s">
        <v>9</v>
      </c>
    </row>
    <row r="168" spans="1:14" ht="21.6" customHeight="1" x14ac:dyDescent="0.45">
      <c r="A168" s="9"/>
      <c r="B168" s="7" t="s">
        <v>7</v>
      </c>
      <c r="C168" s="8"/>
      <c r="D168" s="8" t="s">
        <v>8</v>
      </c>
      <c r="E168" s="5"/>
      <c r="F168" s="40" t="s">
        <v>9</v>
      </c>
      <c r="G168" s="5"/>
      <c r="H168" s="40" t="s">
        <v>9</v>
      </c>
      <c r="I168" s="5"/>
      <c r="J168" s="40" t="s">
        <v>9</v>
      </c>
      <c r="K168" s="5"/>
      <c r="L168" s="40" t="s">
        <v>9</v>
      </c>
      <c r="M168" s="5"/>
      <c r="N168" s="40" t="s">
        <v>9</v>
      </c>
    </row>
    <row r="169" spans="1:14" ht="20.399999999999999" customHeight="1" x14ac:dyDescent="0.45">
      <c r="A169" s="9"/>
      <c r="B169" s="7" t="s">
        <v>7</v>
      </c>
      <c r="C169" s="8"/>
      <c r="D169" s="8" t="s">
        <v>8</v>
      </c>
      <c r="E169" s="5"/>
      <c r="F169" s="40" t="s">
        <v>9</v>
      </c>
      <c r="G169" s="5"/>
      <c r="H169" s="40" t="s">
        <v>9</v>
      </c>
      <c r="I169" s="5"/>
      <c r="J169" s="40" t="s">
        <v>9</v>
      </c>
      <c r="K169" s="5"/>
      <c r="L169" s="40" t="s">
        <v>9</v>
      </c>
      <c r="M169" s="5"/>
      <c r="N169" s="40" t="s">
        <v>9</v>
      </c>
    </row>
    <row r="170" spans="1:14" ht="20.399999999999999" customHeight="1" x14ac:dyDescent="0.45">
      <c r="A170" s="9"/>
      <c r="B170" s="7" t="s">
        <v>7</v>
      </c>
      <c r="C170" s="8"/>
      <c r="D170" s="8" t="s">
        <v>8</v>
      </c>
      <c r="E170" s="5"/>
      <c r="F170" s="40" t="s">
        <v>9</v>
      </c>
      <c r="G170" s="5"/>
      <c r="H170" s="40" t="s">
        <v>9</v>
      </c>
      <c r="I170" s="5"/>
      <c r="J170" s="40" t="s">
        <v>9</v>
      </c>
      <c r="K170" s="5"/>
      <c r="L170" s="40" t="s">
        <v>9</v>
      </c>
      <c r="M170" s="5"/>
      <c r="N170" s="40" t="s">
        <v>9</v>
      </c>
    </row>
    <row r="171" spans="1:14" ht="20.399999999999999" customHeight="1" x14ac:dyDescent="0.45">
      <c r="A171" s="9"/>
      <c r="B171" s="7" t="s">
        <v>7</v>
      </c>
      <c r="C171" s="8"/>
      <c r="D171" s="8" t="s">
        <v>8</v>
      </c>
      <c r="E171" s="5"/>
      <c r="F171" s="40" t="s">
        <v>9</v>
      </c>
      <c r="G171" s="5"/>
      <c r="H171" s="40" t="s">
        <v>9</v>
      </c>
      <c r="I171" s="5"/>
      <c r="J171" s="40" t="s">
        <v>9</v>
      </c>
      <c r="K171" s="5"/>
      <c r="L171" s="40" t="s">
        <v>9</v>
      </c>
      <c r="M171" s="5"/>
      <c r="N171" s="40" t="s">
        <v>9</v>
      </c>
    </row>
    <row r="172" spans="1:14" ht="21.6" customHeight="1" x14ac:dyDescent="0.45">
      <c r="A172" s="9"/>
      <c r="B172" s="7" t="s">
        <v>7</v>
      </c>
      <c r="C172" s="8"/>
      <c r="D172" s="8" t="s">
        <v>8</v>
      </c>
      <c r="E172" s="5"/>
      <c r="F172" s="40" t="s">
        <v>9</v>
      </c>
      <c r="G172" s="5"/>
      <c r="H172" s="40" t="s">
        <v>9</v>
      </c>
      <c r="I172" s="5"/>
      <c r="J172" s="40" t="s">
        <v>9</v>
      </c>
      <c r="K172" s="5"/>
      <c r="L172" s="40" t="s">
        <v>9</v>
      </c>
      <c r="M172" s="5"/>
      <c r="N172" s="40" t="s">
        <v>9</v>
      </c>
    </row>
    <row r="173" spans="1:14" ht="21.6" customHeight="1" x14ac:dyDescent="0.45">
      <c r="A173" s="42" t="s">
        <v>10</v>
      </c>
      <c r="B173" s="43"/>
      <c r="C173" s="43"/>
      <c r="D173" s="44"/>
      <c r="E173" s="5">
        <f>SUM(E161:E172)</f>
        <v>0</v>
      </c>
      <c r="F173" s="40" t="s">
        <v>9</v>
      </c>
      <c r="G173" s="5">
        <f>SUM(G161:G172)</f>
        <v>0</v>
      </c>
      <c r="H173" s="40" t="s">
        <v>9</v>
      </c>
      <c r="I173" s="5">
        <f>SUM(I161:I172)</f>
        <v>0</v>
      </c>
      <c r="J173" s="40" t="s">
        <v>9</v>
      </c>
      <c r="K173" s="5">
        <f>SUM(K161:K172)</f>
        <v>0</v>
      </c>
      <c r="L173" s="40" t="s">
        <v>9</v>
      </c>
      <c r="M173" s="5">
        <f>SUM(M161:M172)</f>
        <v>0</v>
      </c>
      <c r="N173" s="40" t="s">
        <v>9</v>
      </c>
    </row>
    <row r="174" spans="1:14" ht="21.6" customHeight="1" x14ac:dyDescent="0.45">
      <c r="A174" s="39"/>
      <c r="B174" s="11"/>
      <c r="C174" s="11"/>
      <c r="D174" s="11"/>
      <c r="E174" s="12"/>
      <c r="F174" s="11"/>
      <c r="G174" s="11"/>
      <c r="H174" s="11"/>
      <c r="I174" s="12"/>
      <c r="J174" s="11"/>
      <c r="K174" s="12"/>
      <c r="L174" s="11"/>
      <c r="M174" s="12"/>
      <c r="N174" s="11"/>
    </row>
    <row r="175" spans="1:14" ht="45.6" customHeight="1" x14ac:dyDescent="0.45">
      <c r="A175" s="45" t="s">
        <v>11</v>
      </c>
      <c r="B175" s="41"/>
      <c r="C175" s="41"/>
      <c r="D175" s="41"/>
      <c r="E175" s="13">
        <f>E173+G173-(I173+K173)</f>
        <v>0</v>
      </c>
      <c r="F175" s="40" t="s">
        <v>9</v>
      </c>
      <c r="G175" s="35" t="s">
        <v>28</v>
      </c>
      <c r="H175" s="11"/>
      <c r="I175" s="36"/>
      <c r="J175" s="17"/>
      <c r="K175" s="18"/>
      <c r="L175" s="17"/>
      <c r="M175" s="18"/>
      <c r="N175" s="17"/>
    </row>
    <row r="176" spans="1:14" ht="21.6" customHeight="1" x14ac:dyDescent="0.45">
      <c r="A176" s="41" t="s">
        <v>13</v>
      </c>
      <c r="B176" s="41"/>
      <c r="C176" s="41"/>
      <c r="D176" s="41"/>
      <c r="E176" s="5">
        <v>0</v>
      </c>
      <c r="F176" s="40" t="s">
        <v>9</v>
      </c>
      <c r="G176" s="35" t="s">
        <v>29</v>
      </c>
      <c r="H176" s="11"/>
      <c r="I176" s="36"/>
      <c r="J176" s="17"/>
      <c r="K176" s="17"/>
      <c r="L176" s="17"/>
      <c r="M176" s="17"/>
      <c r="N176" s="17"/>
    </row>
    <row r="177" spans="1:14" ht="21.6" customHeight="1" x14ac:dyDescent="0.45">
      <c r="A177" s="41" t="s">
        <v>15</v>
      </c>
      <c r="B177" s="41"/>
      <c r="C177" s="41"/>
      <c r="D177" s="41"/>
      <c r="E177" s="5">
        <f>E175-E176</f>
        <v>0</v>
      </c>
      <c r="F177" s="40" t="s">
        <v>9</v>
      </c>
      <c r="G177" s="35" t="s">
        <v>30</v>
      </c>
      <c r="H177" s="11"/>
      <c r="I177" s="36"/>
      <c r="J177" s="17"/>
      <c r="K177" s="17"/>
      <c r="L177" s="17"/>
      <c r="M177" s="17"/>
      <c r="N177" s="17"/>
    </row>
    <row r="178" spans="1:14" ht="46.2" customHeight="1" x14ac:dyDescent="0.45">
      <c r="A178" s="45" t="s">
        <v>17</v>
      </c>
      <c r="B178" s="45"/>
      <c r="C178" s="45"/>
      <c r="D178" s="45"/>
      <c r="E178" s="5">
        <f>IF(E177&lt;=160000,E177,160000)</f>
        <v>0</v>
      </c>
      <c r="F178" s="40" t="s">
        <v>9</v>
      </c>
      <c r="G178" s="11"/>
      <c r="H178" s="11"/>
      <c r="I178" s="51"/>
      <c r="J178" s="51"/>
      <c r="K178" s="51"/>
      <c r="L178" s="51"/>
      <c r="M178" s="51"/>
      <c r="N178" s="51"/>
    </row>
    <row r="179" spans="1:14" ht="42.6" customHeight="1" x14ac:dyDescent="0.45">
      <c r="A179" s="46" t="s">
        <v>19</v>
      </c>
      <c r="B179" s="47"/>
      <c r="C179" s="47"/>
      <c r="D179" s="48"/>
      <c r="E179" s="5">
        <f>IF($M$128&lt;=150000,$M$128,150000)</f>
        <v>0</v>
      </c>
      <c r="F179" s="40" t="s">
        <v>20</v>
      </c>
      <c r="G179" s="11"/>
      <c r="H179" s="11"/>
      <c r="I179" s="51"/>
      <c r="J179" s="51"/>
      <c r="K179" s="51"/>
      <c r="L179" s="51"/>
      <c r="M179" s="51"/>
      <c r="N179" s="51"/>
    </row>
    <row r="182" spans="1:14" ht="22.2" x14ac:dyDescent="0.45">
      <c r="A182" s="49" t="s">
        <v>27</v>
      </c>
      <c r="B182" s="49"/>
      <c r="C182" s="49"/>
      <c r="D182" s="49"/>
      <c r="E182" s="49"/>
      <c r="F182" s="49"/>
      <c r="G182" s="49"/>
      <c r="H182" s="49"/>
      <c r="I182" s="49"/>
      <c r="J182" s="49"/>
    </row>
    <row r="183" spans="1:14" ht="22.2" x14ac:dyDescent="0.45">
      <c r="A183" s="49" t="s">
        <v>1</v>
      </c>
      <c r="B183" s="49"/>
      <c r="C183" s="49"/>
      <c r="D183" s="50"/>
      <c r="E183" s="41" t="s">
        <v>2</v>
      </c>
      <c r="F183" s="41"/>
      <c r="G183" s="41" t="s">
        <v>4</v>
      </c>
      <c r="H183" s="41"/>
      <c r="I183" s="41" t="s">
        <v>5</v>
      </c>
      <c r="J183" s="41"/>
    </row>
    <row r="184" spans="1:14" ht="22.2" x14ac:dyDescent="0.45">
      <c r="A184" s="37"/>
      <c r="B184" s="3" t="s">
        <v>7</v>
      </c>
      <c r="C184" s="4"/>
      <c r="D184" s="4" t="s">
        <v>8</v>
      </c>
      <c r="E184" s="13"/>
      <c r="F184" s="6" t="s">
        <v>9</v>
      </c>
      <c r="G184" s="38"/>
      <c r="H184" s="6" t="s">
        <v>9</v>
      </c>
      <c r="I184" s="38"/>
      <c r="J184" s="6" t="s">
        <v>9</v>
      </c>
    </row>
    <row r="185" spans="1:14" ht="22.2" x14ac:dyDescent="0.45">
      <c r="A185" s="9"/>
      <c r="B185" s="7" t="s">
        <v>7</v>
      </c>
      <c r="C185" s="8"/>
      <c r="D185" s="8" t="s">
        <v>8</v>
      </c>
      <c r="E185" s="13"/>
      <c r="F185" s="6" t="s">
        <v>9</v>
      </c>
      <c r="G185" s="38"/>
      <c r="H185" s="6" t="s">
        <v>9</v>
      </c>
      <c r="I185" s="38"/>
      <c r="J185" s="6" t="s">
        <v>9</v>
      </c>
    </row>
    <row r="186" spans="1:14" ht="22.2" x14ac:dyDescent="0.45">
      <c r="A186" s="9"/>
      <c r="B186" s="7" t="s">
        <v>7</v>
      </c>
      <c r="C186" s="8"/>
      <c r="D186" s="8" t="s">
        <v>8</v>
      </c>
      <c r="E186" s="13"/>
      <c r="F186" s="6" t="s">
        <v>9</v>
      </c>
      <c r="G186" s="38"/>
      <c r="H186" s="6" t="s">
        <v>9</v>
      </c>
      <c r="I186" s="38"/>
      <c r="J186" s="6" t="s">
        <v>9</v>
      </c>
    </row>
    <row r="187" spans="1:14" ht="22.2" x14ac:dyDescent="0.45">
      <c r="A187" s="42" t="s">
        <v>10</v>
      </c>
      <c r="B187" s="43"/>
      <c r="C187" s="43"/>
      <c r="D187" s="44"/>
      <c r="E187" s="13">
        <f>SUM(E184:E186)</f>
        <v>0</v>
      </c>
      <c r="F187" s="6" t="s">
        <v>24</v>
      </c>
      <c r="G187" s="13">
        <f>SUM(G184:G186)</f>
        <v>0</v>
      </c>
      <c r="H187" s="6" t="s">
        <v>9</v>
      </c>
      <c r="I187" s="13">
        <f>SUM(I184:I186)</f>
        <v>0</v>
      </c>
      <c r="J187" s="6" t="s">
        <v>9</v>
      </c>
    </row>
    <row r="188" spans="1:14" ht="22.2" x14ac:dyDescent="0.45">
      <c r="A188" s="10"/>
      <c r="B188" s="11"/>
      <c r="C188" s="11"/>
      <c r="D188" s="11"/>
      <c r="E188" s="12"/>
      <c r="F188" s="11"/>
      <c r="G188" s="12"/>
      <c r="H188" s="11"/>
      <c r="I188" s="12"/>
      <c r="J188" s="11"/>
    </row>
    <row r="189" spans="1:14" ht="37.200000000000003" customHeight="1" x14ac:dyDescent="0.45">
      <c r="A189" s="45" t="s">
        <v>11</v>
      </c>
      <c r="B189" s="41"/>
      <c r="C189" s="41"/>
      <c r="D189" s="41"/>
      <c r="E189" s="13">
        <f>E187-(G187+I187)</f>
        <v>0</v>
      </c>
      <c r="F189" s="6" t="s">
        <v>9</v>
      </c>
      <c r="G189" s="35" t="s">
        <v>28</v>
      </c>
      <c r="H189" s="17"/>
      <c r="I189" s="18"/>
      <c r="J189" s="17"/>
    </row>
    <row r="190" spans="1:14" ht="37.200000000000003" customHeight="1" x14ac:dyDescent="0.45">
      <c r="A190" s="41" t="s">
        <v>13</v>
      </c>
      <c r="B190" s="41"/>
      <c r="C190" s="41"/>
      <c r="D190" s="41"/>
      <c r="E190" s="5">
        <v>0</v>
      </c>
      <c r="F190" s="6" t="s">
        <v>9</v>
      </c>
      <c r="G190" s="35" t="s">
        <v>29</v>
      </c>
      <c r="H190" s="17"/>
      <c r="I190" s="17"/>
      <c r="J190" s="17"/>
    </row>
    <row r="191" spans="1:14" ht="37.200000000000003" customHeight="1" x14ac:dyDescent="0.45">
      <c r="A191" s="41" t="s">
        <v>15</v>
      </c>
      <c r="B191" s="41"/>
      <c r="C191" s="41"/>
      <c r="D191" s="41"/>
      <c r="E191" s="5">
        <f>E189-E190</f>
        <v>0</v>
      </c>
      <c r="F191" s="6" t="s">
        <v>9</v>
      </c>
      <c r="G191" s="35" t="s">
        <v>30</v>
      </c>
      <c r="H191" s="17"/>
      <c r="I191" s="17"/>
      <c r="J191" s="17"/>
    </row>
    <row r="192" spans="1:14" ht="37.200000000000003" customHeight="1" x14ac:dyDescent="0.45">
      <c r="A192" s="45" t="s">
        <v>17</v>
      </c>
      <c r="B192" s="45"/>
      <c r="C192" s="45"/>
      <c r="D192" s="45"/>
      <c r="E192" s="5">
        <f>IF($E$191&lt;=160000,$E$191,160000)</f>
        <v>0</v>
      </c>
      <c r="F192" s="6" t="s">
        <v>9</v>
      </c>
      <c r="G192" s="55"/>
      <c r="H192" s="51"/>
      <c r="I192" s="51"/>
      <c r="J192" s="51"/>
    </row>
    <row r="193" spans="1:10" ht="13.8" customHeight="1" x14ac:dyDescent="0.45"/>
    <row r="194" spans="1:10" ht="13.8" customHeight="1" x14ac:dyDescent="0.45"/>
    <row r="195" spans="1:10" ht="13.8" customHeight="1" x14ac:dyDescent="0.45"/>
    <row r="196" spans="1:10" ht="22.2" x14ac:dyDescent="0.45">
      <c r="A196" s="49" t="s">
        <v>27</v>
      </c>
      <c r="B196" s="49"/>
      <c r="C196" s="49"/>
      <c r="D196" s="49"/>
      <c r="E196" s="49"/>
      <c r="F196" s="49"/>
      <c r="G196" s="49"/>
      <c r="H196" s="49"/>
      <c r="I196" s="49"/>
      <c r="J196" s="49"/>
    </row>
    <row r="197" spans="1:10" ht="22.2" x14ac:dyDescent="0.45">
      <c r="A197" s="49" t="s">
        <v>1</v>
      </c>
      <c r="B197" s="49"/>
      <c r="C197" s="49"/>
      <c r="D197" s="50"/>
      <c r="E197" s="41" t="s">
        <v>2</v>
      </c>
      <c r="F197" s="41"/>
      <c r="G197" s="41" t="s">
        <v>4</v>
      </c>
      <c r="H197" s="41"/>
      <c r="I197" s="41" t="s">
        <v>5</v>
      </c>
      <c r="J197" s="41"/>
    </row>
    <row r="198" spans="1:10" ht="22.2" x14ac:dyDescent="0.45">
      <c r="A198" s="37"/>
      <c r="B198" s="3" t="s">
        <v>7</v>
      </c>
      <c r="C198" s="4"/>
      <c r="D198" s="4" t="s">
        <v>8</v>
      </c>
      <c r="E198" s="13"/>
      <c r="F198" s="6" t="s">
        <v>9</v>
      </c>
      <c r="G198" s="38"/>
      <c r="H198" s="6" t="s">
        <v>9</v>
      </c>
      <c r="I198" s="38"/>
      <c r="J198" s="6" t="s">
        <v>9</v>
      </c>
    </row>
    <row r="199" spans="1:10" ht="22.2" x14ac:dyDescent="0.45">
      <c r="A199" s="9"/>
      <c r="B199" s="7" t="s">
        <v>7</v>
      </c>
      <c r="C199" s="8"/>
      <c r="D199" s="8" t="s">
        <v>8</v>
      </c>
      <c r="E199" s="13"/>
      <c r="F199" s="6" t="s">
        <v>9</v>
      </c>
      <c r="G199" s="38"/>
      <c r="H199" s="6" t="s">
        <v>9</v>
      </c>
      <c r="I199" s="38"/>
      <c r="J199" s="6" t="s">
        <v>9</v>
      </c>
    </row>
    <row r="200" spans="1:10" ht="22.2" x14ac:dyDescent="0.45">
      <c r="A200" s="9"/>
      <c r="B200" s="7" t="s">
        <v>7</v>
      </c>
      <c r="C200" s="8"/>
      <c r="D200" s="8" t="s">
        <v>8</v>
      </c>
      <c r="E200" s="13"/>
      <c r="F200" s="6" t="s">
        <v>9</v>
      </c>
      <c r="G200" s="38"/>
      <c r="H200" s="6" t="s">
        <v>9</v>
      </c>
      <c r="I200" s="38"/>
      <c r="J200" s="6" t="s">
        <v>9</v>
      </c>
    </row>
    <row r="201" spans="1:10" ht="22.2" x14ac:dyDescent="0.45">
      <c r="A201" s="42" t="s">
        <v>10</v>
      </c>
      <c r="B201" s="43"/>
      <c r="C201" s="43"/>
      <c r="D201" s="44"/>
      <c r="E201" s="13">
        <f>SUM(E198:E200)</f>
        <v>0</v>
      </c>
      <c r="F201" s="6" t="s">
        <v>9</v>
      </c>
      <c r="G201" s="13">
        <f>SUM(G198:G200)</f>
        <v>0</v>
      </c>
      <c r="H201" s="6" t="s">
        <v>9</v>
      </c>
      <c r="I201" s="13">
        <f>SUM(I198:I200)</f>
        <v>0</v>
      </c>
      <c r="J201" s="6" t="s">
        <v>9</v>
      </c>
    </row>
    <row r="202" spans="1:10" ht="22.2" x14ac:dyDescent="0.45">
      <c r="A202" s="10"/>
      <c r="B202" s="11"/>
      <c r="C202" s="11"/>
      <c r="D202" s="11"/>
      <c r="E202" s="12"/>
      <c r="F202" s="11"/>
      <c r="G202" s="12"/>
      <c r="H202" s="11"/>
      <c r="I202" s="12"/>
      <c r="J202" s="11"/>
    </row>
    <row r="203" spans="1:10" ht="37.799999999999997" customHeight="1" x14ac:dyDescent="0.45">
      <c r="A203" s="45" t="s">
        <v>11</v>
      </c>
      <c r="B203" s="41"/>
      <c r="C203" s="41"/>
      <c r="D203" s="41"/>
      <c r="E203" s="13">
        <f>E201-(G201+I201)</f>
        <v>0</v>
      </c>
      <c r="F203" s="6" t="s">
        <v>9</v>
      </c>
      <c r="G203" s="35" t="s">
        <v>28</v>
      </c>
      <c r="H203" s="17"/>
      <c r="I203" s="18"/>
      <c r="J203" s="17"/>
    </row>
    <row r="204" spans="1:10" ht="37.799999999999997" customHeight="1" x14ac:dyDescent="0.45">
      <c r="A204" s="41" t="s">
        <v>13</v>
      </c>
      <c r="B204" s="41"/>
      <c r="C204" s="41"/>
      <c r="D204" s="41"/>
      <c r="E204" s="5">
        <v>0</v>
      </c>
      <c r="F204" s="6" t="s">
        <v>9</v>
      </c>
      <c r="G204" s="35" t="s">
        <v>29</v>
      </c>
      <c r="H204" s="17"/>
      <c r="I204" s="17"/>
      <c r="J204" s="17"/>
    </row>
    <row r="205" spans="1:10" ht="37.799999999999997" customHeight="1" x14ac:dyDescent="0.45">
      <c r="A205" s="41" t="s">
        <v>15</v>
      </c>
      <c r="B205" s="41"/>
      <c r="C205" s="41"/>
      <c r="D205" s="41"/>
      <c r="E205" s="5">
        <f>E203-E204</f>
        <v>0</v>
      </c>
      <c r="F205" s="6" t="s">
        <v>9</v>
      </c>
      <c r="G205" s="35" t="s">
        <v>30</v>
      </c>
      <c r="H205" s="17"/>
      <c r="I205" s="17"/>
      <c r="J205" s="17"/>
    </row>
    <row r="206" spans="1:10" ht="63.6" customHeight="1" x14ac:dyDescent="0.45">
      <c r="A206" s="45" t="s">
        <v>17</v>
      </c>
      <c r="B206" s="45"/>
      <c r="C206" s="45"/>
      <c r="D206" s="45"/>
      <c r="E206" s="5">
        <f>IF($E$205&lt;=160000,$E$205,160000)</f>
        <v>0</v>
      </c>
      <c r="F206" s="6" t="s">
        <v>9</v>
      </c>
      <c r="G206" s="59"/>
      <c r="H206" s="60"/>
      <c r="I206" s="60"/>
      <c r="J206" s="60"/>
    </row>
    <row r="207" spans="1:10" ht="13.8" customHeight="1" x14ac:dyDescent="0.45"/>
    <row r="208" spans="1:10" ht="13.8" customHeight="1" x14ac:dyDescent="0.45"/>
    <row r="209" spans="1:10" ht="13.8" customHeight="1" x14ac:dyDescent="0.45"/>
    <row r="210" spans="1:10" ht="22.2" x14ac:dyDescent="0.45">
      <c r="A210" s="49" t="s">
        <v>27</v>
      </c>
      <c r="B210" s="49"/>
      <c r="C210" s="49"/>
      <c r="D210" s="49"/>
      <c r="E210" s="49"/>
      <c r="F210" s="49"/>
      <c r="G210" s="49"/>
      <c r="H210" s="49"/>
      <c r="I210" s="49"/>
      <c r="J210" s="49"/>
    </row>
    <row r="211" spans="1:10" ht="22.2" x14ac:dyDescent="0.45">
      <c r="A211" s="49" t="s">
        <v>1</v>
      </c>
      <c r="B211" s="49"/>
      <c r="C211" s="49"/>
      <c r="D211" s="50"/>
      <c r="E211" s="41" t="s">
        <v>2</v>
      </c>
      <c r="F211" s="41"/>
      <c r="G211" s="41" t="s">
        <v>4</v>
      </c>
      <c r="H211" s="41"/>
      <c r="I211" s="41" t="s">
        <v>5</v>
      </c>
      <c r="J211" s="41"/>
    </row>
    <row r="212" spans="1:10" ht="22.2" x14ac:dyDescent="0.45">
      <c r="A212" s="37"/>
      <c r="B212" s="3" t="s">
        <v>7</v>
      </c>
      <c r="C212" s="4"/>
      <c r="D212" s="4" t="s">
        <v>8</v>
      </c>
      <c r="E212" s="13"/>
      <c r="F212" s="6" t="s">
        <v>9</v>
      </c>
      <c r="G212" s="38"/>
      <c r="H212" s="6" t="s">
        <v>9</v>
      </c>
      <c r="I212" s="38"/>
      <c r="J212" s="6" t="s">
        <v>9</v>
      </c>
    </row>
    <row r="213" spans="1:10" ht="22.2" x14ac:dyDescent="0.45">
      <c r="A213" s="9"/>
      <c r="B213" s="7" t="s">
        <v>7</v>
      </c>
      <c r="C213" s="8"/>
      <c r="D213" s="8" t="s">
        <v>8</v>
      </c>
      <c r="E213" s="13"/>
      <c r="F213" s="6" t="s">
        <v>9</v>
      </c>
      <c r="G213" s="38"/>
      <c r="H213" s="6" t="s">
        <v>9</v>
      </c>
      <c r="I213" s="38"/>
      <c r="J213" s="6" t="s">
        <v>9</v>
      </c>
    </row>
    <row r="214" spans="1:10" ht="22.2" x14ac:dyDescent="0.45">
      <c r="A214" s="9"/>
      <c r="B214" s="7" t="s">
        <v>7</v>
      </c>
      <c r="C214" s="8"/>
      <c r="D214" s="8" t="s">
        <v>8</v>
      </c>
      <c r="E214" s="13"/>
      <c r="F214" s="6" t="s">
        <v>9</v>
      </c>
      <c r="G214" s="38"/>
      <c r="H214" s="6" t="s">
        <v>9</v>
      </c>
      <c r="I214" s="38"/>
      <c r="J214" s="6" t="s">
        <v>9</v>
      </c>
    </row>
    <row r="215" spans="1:10" ht="22.2" x14ac:dyDescent="0.45">
      <c r="A215" s="42" t="s">
        <v>10</v>
      </c>
      <c r="B215" s="43"/>
      <c r="C215" s="43"/>
      <c r="D215" s="44"/>
      <c r="E215" s="13">
        <f>SUM(E212:E214)</f>
        <v>0</v>
      </c>
      <c r="F215" s="6" t="s">
        <v>9</v>
      </c>
      <c r="G215" s="13">
        <f>SUM(G212:G214)</f>
        <v>0</v>
      </c>
      <c r="H215" s="6" t="s">
        <v>9</v>
      </c>
      <c r="I215" s="13">
        <f>SUM(I212:I214)</f>
        <v>0</v>
      </c>
      <c r="J215" s="6" t="s">
        <v>9</v>
      </c>
    </row>
    <row r="216" spans="1:10" ht="22.2" x14ac:dyDescent="0.45">
      <c r="A216" s="10"/>
      <c r="B216" s="11"/>
      <c r="C216" s="11"/>
      <c r="D216" s="11"/>
      <c r="E216" s="12"/>
      <c r="F216" s="11"/>
      <c r="G216" s="12"/>
      <c r="H216" s="11"/>
      <c r="I216" s="12"/>
      <c r="J216" s="11"/>
    </row>
    <row r="217" spans="1:10" ht="37.200000000000003" customHeight="1" x14ac:dyDescent="0.45">
      <c r="A217" s="45" t="s">
        <v>11</v>
      </c>
      <c r="B217" s="41"/>
      <c r="C217" s="41"/>
      <c r="D217" s="41"/>
      <c r="E217" s="13">
        <f>E215-(G215+I215)</f>
        <v>0</v>
      </c>
      <c r="F217" s="6" t="s">
        <v>9</v>
      </c>
      <c r="G217" s="35" t="s">
        <v>28</v>
      </c>
      <c r="H217" s="17"/>
      <c r="I217" s="18"/>
      <c r="J217" s="17"/>
    </row>
    <row r="218" spans="1:10" ht="37.200000000000003" customHeight="1" x14ac:dyDescent="0.45">
      <c r="A218" s="41" t="s">
        <v>13</v>
      </c>
      <c r="B218" s="41"/>
      <c r="C218" s="41"/>
      <c r="D218" s="41"/>
      <c r="E218" s="5">
        <v>0</v>
      </c>
      <c r="F218" s="6" t="s">
        <v>9</v>
      </c>
      <c r="G218" s="35" t="s">
        <v>29</v>
      </c>
      <c r="H218" s="17"/>
      <c r="I218" s="17"/>
      <c r="J218" s="17"/>
    </row>
    <row r="219" spans="1:10" ht="37.200000000000003" customHeight="1" x14ac:dyDescent="0.45">
      <c r="A219" s="41" t="s">
        <v>15</v>
      </c>
      <c r="B219" s="41"/>
      <c r="C219" s="41"/>
      <c r="D219" s="41"/>
      <c r="E219" s="5">
        <f>E217-E218</f>
        <v>0</v>
      </c>
      <c r="F219" s="6" t="s">
        <v>9</v>
      </c>
      <c r="G219" s="35" t="s">
        <v>30</v>
      </c>
      <c r="H219" s="17"/>
      <c r="I219" s="17"/>
      <c r="J219" s="17"/>
    </row>
    <row r="220" spans="1:10" ht="61.2" customHeight="1" x14ac:dyDescent="0.45">
      <c r="A220" s="45" t="s">
        <v>17</v>
      </c>
      <c r="B220" s="45"/>
      <c r="C220" s="45"/>
      <c r="D220" s="45"/>
      <c r="E220" s="5">
        <f>IF($E$219&lt;=160000,$E$219,160000)</f>
        <v>0</v>
      </c>
      <c r="F220" s="6" t="s">
        <v>9</v>
      </c>
      <c r="G220" s="59"/>
      <c r="H220" s="60"/>
      <c r="I220" s="60"/>
      <c r="J220" s="60"/>
    </row>
  </sheetData>
  <sheetProtection selectLockedCells="1" selectUnlockedCells="1"/>
  <mergeCells count="151">
    <mergeCell ref="A173:D173"/>
    <mergeCell ref="A175:D175"/>
    <mergeCell ref="A176:D176"/>
    <mergeCell ref="A177:D177"/>
    <mergeCell ref="A178:D178"/>
    <mergeCell ref="I178:N178"/>
    <mergeCell ref="A179:D179"/>
    <mergeCell ref="I179:N179"/>
    <mergeCell ref="A155:D155"/>
    <mergeCell ref="I155:N155"/>
    <mergeCell ref="A156:D156"/>
    <mergeCell ref="I156:N156"/>
    <mergeCell ref="A159:N159"/>
    <mergeCell ref="A160:D160"/>
    <mergeCell ref="E160:F160"/>
    <mergeCell ref="G160:H160"/>
    <mergeCell ref="I160:J160"/>
    <mergeCell ref="K160:L160"/>
    <mergeCell ref="M160:N160"/>
    <mergeCell ref="C1:N1"/>
    <mergeCell ref="A1:B1"/>
    <mergeCell ref="A218:D218"/>
    <mergeCell ref="A219:D219"/>
    <mergeCell ref="A220:D220"/>
    <mergeCell ref="G220:J220"/>
    <mergeCell ref="A211:D211"/>
    <mergeCell ref="E211:F211"/>
    <mergeCell ref="G211:H211"/>
    <mergeCell ref="I211:J211"/>
    <mergeCell ref="A215:D215"/>
    <mergeCell ref="A217:D217"/>
    <mergeCell ref="A203:D203"/>
    <mergeCell ref="A204:D204"/>
    <mergeCell ref="A205:D205"/>
    <mergeCell ref="A206:D206"/>
    <mergeCell ref="G206:J206"/>
    <mergeCell ref="A210:J210"/>
    <mergeCell ref="A196:J196"/>
    <mergeCell ref="A197:D197"/>
    <mergeCell ref="E197:F197"/>
    <mergeCell ref="G197:H197"/>
    <mergeCell ref="I197:J197"/>
    <mergeCell ref="A201:D201"/>
    <mergeCell ref="A187:D187"/>
    <mergeCell ref="A189:D189"/>
    <mergeCell ref="A190:D190"/>
    <mergeCell ref="A191:D191"/>
    <mergeCell ref="A192:D192"/>
    <mergeCell ref="G192:J192"/>
    <mergeCell ref="A134:D134"/>
    <mergeCell ref="I134:N134"/>
    <mergeCell ref="A182:J182"/>
    <mergeCell ref="A183:D183"/>
    <mergeCell ref="E183:F183"/>
    <mergeCell ref="G183:H183"/>
    <mergeCell ref="I183:J183"/>
    <mergeCell ref="A136:N136"/>
    <mergeCell ref="A137:D137"/>
    <mergeCell ref="E137:F137"/>
    <mergeCell ref="G137:H137"/>
    <mergeCell ref="I137:J137"/>
    <mergeCell ref="K137:L137"/>
    <mergeCell ref="M137:N137"/>
    <mergeCell ref="A150:D150"/>
    <mergeCell ref="A152:D152"/>
    <mergeCell ref="A153:D153"/>
    <mergeCell ref="A154:D154"/>
    <mergeCell ref="A128:D128"/>
    <mergeCell ref="A130:D130"/>
    <mergeCell ref="A131:D131"/>
    <mergeCell ref="A132:D132"/>
    <mergeCell ref="A133:D133"/>
    <mergeCell ref="I133:N133"/>
    <mergeCell ref="A111:D111"/>
    <mergeCell ref="I111:N111"/>
    <mergeCell ref="A114:N114"/>
    <mergeCell ref="A115:D115"/>
    <mergeCell ref="E115:F115"/>
    <mergeCell ref="G115:H115"/>
    <mergeCell ref="I115:J115"/>
    <mergeCell ref="K115:L115"/>
    <mergeCell ref="M115:N115"/>
    <mergeCell ref="A105:D105"/>
    <mergeCell ref="A107:D107"/>
    <mergeCell ref="A108:D108"/>
    <mergeCell ref="A109:D109"/>
    <mergeCell ref="A110:D110"/>
    <mergeCell ref="I110:N110"/>
    <mergeCell ref="A89:D89"/>
    <mergeCell ref="I89:N89"/>
    <mergeCell ref="A91:N91"/>
    <mergeCell ref="A92:D92"/>
    <mergeCell ref="E92:F92"/>
    <mergeCell ref="G92:H92"/>
    <mergeCell ref="I92:J92"/>
    <mergeCell ref="K92:L92"/>
    <mergeCell ref="M92:N92"/>
    <mergeCell ref="A83:D83"/>
    <mergeCell ref="A85:D85"/>
    <mergeCell ref="A86:D86"/>
    <mergeCell ref="A87:D87"/>
    <mergeCell ref="A88:D88"/>
    <mergeCell ref="I88:N88"/>
    <mergeCell ref="A66:D66"/>
    <mergeCell ref="I66:N66"/>
    <mergeCell ref="A69:N69"/>
    <mergeCell ref="A70:D70"/>
    <mergeCell ref="E70:F70"/>
    <mergeCell ref="G70:H70"/>
    <mergeCell ref="I70:J70"/>
    <mergeCell ref="K70:L70"/>
    <mergeCell ref="M70:N70"/>
    <mergeCell ref="A60:D60"/>
    <mergeCell ref="A62:D62"/>
    <mergeCell ref="A63:D63"/>
    <mergeCell ref="A64:D64"/>
    <mergeCell ref="A65:D65"/>
    <mergeCell ref="I65:N65"/>
    <mergeCell ref="A43:D43"/>
    <mergeCell ref="A46:N46"/>
    <mergeCell ref="A47:D47"/>
    <mergeCell ref="E47:F47"/>
    <mergeCell ref="G47:H47"/>
    <mergeCell ref="I47:J47"/>
    <mergeCell ref="K47:L47"/>
    <mergeCell ref="M47:N47"/>
    <mergeCell ref="A37:D37"/>
    <mergeCell ref="A39:D39"/>
    <mergeCell ref="A40:D40"/>
    <mergeCell ref="A41:D41"/>
    <mergeCell ref="A42:D42"/>
    <mergeCell ref="I42:N42"/>
    <mergeCell ref="A23:N23"/>
    <mergeCell ref="A24:D24"/>
    <mergeCell ref="E24:F24"/>
    <mergeCell ref="G24:H24"/>
    <mergeCell ref="I24:J24"/>
    <mergeCell ref="K24:L24"/>
    <mergeCell ref="M24:N24"/>
    <mergeCell ref="I2:J2"/>
    <mergeCell ref="K2:L2"/>
    <mergeCell ref="M2:N2"/>
    <mergeCell ref="A15:D15"/>
    <mergeCell ref="A17:D17"/>
    <mergeCell ref="A18:D18"/>
    <mergeCell ref="A19:D19"/>
    <mergeCell ref="A20:D20"/>
    <mergeCell ref="A21:D21"/>
    <mergeCell ref="A2:D2"/>
    <mergeCell ref="E2:F2"/>
    <mergeCell ref="G2:H2"/>
  </mergeCells>
  <phoneticPr fontId="3"/>
  <printOptions horizontalCentered="1"/>
  <pageMargins left="0.35433070866141736" right="0.35433070866141736" top="0.55118110236220474" bottom="0.11811023622047245" header="0.51181102362204722" footer="0.51181102362204722"/>
  <pageSetup paperSize="9" scale="58" firstPageNumber="0" orientation="portrait" horizontalDpi="300" verticalDpi="300" r:id="rId1"/>
  <headerFooter alignWithMargins="0"/>
  <rowBreaks count="4" manualBreakCount="4">
    <brk id="45" max="13" man="1"/>
    <brk id="90" max="13" man="1"/>
    <brk id="135" max="13" man="1"/>
    <brk id="18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【まとめ】治療１回目～</vt:lpstr>
      <vt:lpstr>'【まとめ】治療１回目～'!__xlnm.Print_Area</vt:lpstr>
      <vt:lpstr>'【まとめ】治療１回目～'!Print_Area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SJ032</dc:creator>
  <cp:lastModifiedBy>SJ032</cp:lastModifiedBy>
  <cp:lastPrinted>2024-05-27T01:40:37Z</cp:lastPrinted>
  <dcterms:created xsi:type="dcterms:W3CDTF">2024-05-27T01:07:02Z</dcterms:created>
  <dcterms:modified xsi:type="dcterms:W3CDTF">2024-11-28T02:16:09Z</dcterms:modified>
</cp:coreProperties>
</file>