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5" yWindow="1560" windowWidth="12735" windowHeight="8760" tabRatio="916" activeTab="0"/>
  </bookViews>
  <sheets>
    <sheet name="様式1（応募申請書）" sheetId="1" r:id="rId1"/>
    <sheet name="様式2（開設スケジュール）" sheetId="2" r:id="rId2"/>
    <sheet name="様式3（事業計画書）" sheetId="3" r:id="rId3"/>
    <sheet name="様式4（事業提案書）" sheetId="4" r:id="rId4"/>
    <sheet name="様式5（資金計画書）" sheetId="5" r:id="rId5"/>
    <sheet name="様式6（資金収支見込）" sheetId="6" r:id="rId6"/>
    <sheet name="様式6-1（収入積算）" sheetId="7" r:id="rId7"/>
    <sheet name="様式6-2（人件費積算）" sheetId="8" r:id="rId8"/>
    <sheet name="様式7（管理者経歴書）" sheetId="9" r:id="rId9"/>
    <sheet name="様式8（苦情処理）" sheetId="10" r:id="rId10"/>
    <sheet name="様式9（勤務体制）" sheetId="11" r:id="rId11"/>
    <sheet name="様式9（勤務体制） 【記入例】" sheetId="12" r:id="rId12"/>
  </sheets>
  <definedNames>
    <definedName name="_xlfn.IFERROR" hidden="1">#NAME?</definedName>
    <definedName name="_xlnm.Print_Area" localSheetId="0">'様式1（応募申請書）'!$A$1:$J$69</definedName>
    <definedName name="_xlnm.Print_Area" localSheetId="1">'様式2（開設スケジュール）'!$A$1:$Z$17</definedName>
    <definedName name="_xlnm.Print_Area" localSheetId="2">'様式3（事業計画書）'!$A$1:$L$99</definedName>
    <definedName name="_xlnm.Print_Area" localSheetId="3">'様式4（事業提案書）'!$A$1:$J$245</definedName>
    <definedName name="_xlnm.Print_Area" localSheetId="5">'様式6（資金収支見込）'!$A$1:$H$20</definedName>
    <definedName name="_xlnm.Print_Area" localSheetId="6">'様式6-1（収入積算）'!$A$1:$O$52</definedName>
    <definedName name="_xlnm.Print_Area" localSheetId="10">'様式9（勤務体制）'!$A$2:$AK$39</definedName>
    <definedName name="_xlnm.Print_Area" localSheetId="11">'様式9（勤務体制） 【記入例】'!$A$2:$AK$35</definedName>
  </definedNames>
  <calcPr fullCalcOnLoad="1"/>
</workbook>
</file>

<file path=xl/sharedStrings.xml><?xml version="1.0" encoding="utf-8"?>
<sst xmlns="http://schemas.openxmlformats.org/spreadsheetml/2006/main" count="742" uniqueCount="417">
  <si>
    <t>整備施設名</t>
  </si>
  <si>
    <t>理　事</t>
  </si>
  <si>
    <t>監　事</t>
  </si>
  <si>
    <t>評議員</t>
  </si>
  <si>
    <t>氏　名</t>
  </si>
  <si>
    <t>法人の担当者</t>
  </si>
  <si>
    <t>設計会社</t>
  </si>
  <si>
    <t>コンサル業者</t>
  </si>
  <si>
    <t>会社名</t>
  </si>
  <si>
    <t>連絡先</t>
  </si>
  <si>
    <t>電話</t>
  </si>
  <si>
    <t>施設種別</t>
  </si>
  <si>
    <t>定員</t>
  </si>
  <si>
    <t>所在地</t>
  </si>
  <si>
    <t>名　称</t>
  </si>
  <si>
    <t>備　考</t>
  </si>
  <si>
    <t>職　名</t>
  </si>
  <si>
    <t>法　　　人　　　の　　　概　　　要</t>
  </si>
  <si>
    <t>法　人　名</t>
  </si>
  <si>
    <t>担当者氏名</t>
  </si>
  <si>
    <t>法人の財務状況</t>
  </si>
  <si>
    <t>整備区分</t>
  </si>
  <si>
    <t>建物構造</t>
  </si>
  <si>
    <t>工事予定期間等</t>
  </si>
  <si>
    <t>全体</t>
  </si>
  <si>
    <t>その他</t>
  </si>
  <si>
    <t>延床面積</t>
  </si>
  <si>
    <t>建　築　計　画</t>
  </si>
  <si>
    <t>医療機関名</t>
  </si>
  <si>
    <t>建設予定地からの距離</t>
  </si>
  <si>
    <t>診　療　科　目</t>
  </si>
  <si>
    <t>周辺医療機関</t>
  </si>
  <si>
    <t>□区市町村</t>
  </si>
  <si>
    <t>□新設</t>
  </si>
  <si>
    <t>□市街化調整区域</t>
  </si>
  <si>
    <t>□農地</t>
  </si>
  <si>
    <t>建ぺい率</t>
  </si>
  <si>
    <t>容積率</t>
  </si>
  <si>
    <t>既存建物の有無</t>
  </si>
  <si>
    <t>□有</t>
  </si>
  <si>
    <t>□無</t>
  </si>
  <si>
    <t>□増築</t>
  </si>
  <si>
    <t>□改築</t>
  </si>
  <si>
    <t>□改修</t>
  </si>
  <si>
    <t>□法人所有</t>
  </si>
  <si>
    <t>□借地</t>
  </si>
  <si>
    <t>地代の有無</t>
  </si>
  <si>
    <t>登記の有無</t>
  </si>
  <si>
    <t>□無償</t>
  </si>
  <si>
    <t>法人との関係</t>
  </si>
  <si>
    <t>土地所有者名</t>
  </si>
  <si>
    <t>抵当権の有無</t>
  </si>
  <si>
    <t>合計</t>
  </si>
  <si>
    <t>建　設　予　定　地　の　状　況</t>
  </si>
  <si>
    <t>□その他（</t>
  </si>
  <si>
    <t>地上：</t>
  </si>
  <si>
    <t>地下：</t>
  </si>
  <si>
    <t>着工：</t>
  </si>
  <si>
    <t>竣工：</t>
  </si>
  <si>
    <t>開設：</t>
  </si>
  <si>
    <t>階</t>
  </si>
  <si>
    <t>敷地面積</t>
  </si>
  <si>
    <t>（種類：</t>
  </si>
  <si>
    <t>□有償（月額</t>
  </si>
  <si>
    <t>□有（内容：</t>
  </si>
  <si>
    <t>円　　）</t>
  </si>
  <si>
    <t>（根）抵当権者名</t>
  </si>
  <si>
    <t>被担保債権額（千円）</t>
  </si>
  <si>
    <t>人</t>
  </si>
  <si>
    <t>その他（</t>
  </si>
  <si>
    <t>流動資産</t>
  </si>
  <si>
    <t>固定資産</t>
  </si>
  <si>
    <t>流動負債</t>
  </si>
  <si>
    <t>固定負債</t>
  </si>
  <si>
    <t xml:space="preserve"> うち現金預金</t>
  </si>
  <si>
    <t xml:space="preserve"> うち預金</t>
  </si>
  <si>
    <t xml:space="preserve"> うち短期借入金</t>
  </si>
  <si>
    <t xml:space="preserve"> うち長期借入金</t>
  </si>
  <si>
    <t>用途地域等</t>
  </si>
  <si>
    <t>土地の現況</t>
  </si>
  <si>
    <t>抵当権登記抹消（予定）時期</t>
  </si>
  <si>
    <t>土地売買交渉状況</t>
  </si>
  <si>
    <t>勘定科目</t>
  </si>
  <si>
    <t>□医療法人</t>
  </si>
  <si>
    <t>※ □欄のあるものは、該当する項目を■に塗りつぶすこと。</t>
  </si>
  <si>
    <t>負債及び純資産の部計</t>
  </si>
  <si>
    <t>　本計画以外の整備計画（建設中のものを含む）の有無</t>
  </si>
  <si>
    <t>資産の部　　　　　　</t>
  </si>
  <si>
    <t>純資産の部</t>
  </si>
  <si>
    <t>□無</t>
  </si>
  <si>
    <t>□創設</t>
  </si>
  <si>
    <t>　　　　　　　　造</t>
  </si>
  <si>
    <t>□市街化区域　　（用途地域：</t>
  </si>
  <si>
    <t>□宅地</t>
  </si>
  <si>
    <t>□法人購入</t>
  </si>
  <si>
    <t>直近過去３か年の決算状況等（単位：千円）</t>
  </si>
  <si>
    <t>事　業　計　画　書</t>
  </si>
  <si>
    <t>サービス名</t>
  </si>
  <si>
    <t>運営理念</t>
  </si>
  <si>
    <t>地域との連携</t>
  </si>
  <si>
    <t>事業運営</t>
  </si>
  <si>
    <t>施設整備面</t>
  </si>
  <si>
    <t>事　業　提　案　書</t>
  </si>
  <si>
    <t>　　甲　府　市　長</t>
  </si>
  <si>
    <t>法人名</t>
  </si>
  <si>
    <t>代表者名</t>
  </si>
  <si>
    <t>１　申請サービス名</t>
  </si>
  <si>
    <t>　　及び圏域</t>
  </si>
  <si>
    <t>２　申請場所の住所</t>
  </si>
  <si>
    <t>３　利用定員予定数</t>
  </si>
  <si>
    <t>事業所または施設名</t>
  </si>
  <si>
    <t>生年月日</t>
  </si>
  <si>
    <t>年</t>
  </si>
  <si>
    <t>月</t>
  </si>
  <si>
    <t>日</t>
  </si>
  <si>
    <t>氏名</t>
  </si>
  <si>
    <t>昭和</t>
  </si>
  <si>
    <t>住所</t>
  </si>
  <si>
    <t>電話番号</t>
  </si>
  <si>
    <t>主　な　職　歴</t>
  </si>
  <si>
    <t>勤務時期</t>
  </si>
  <si>
    <t>勤務先等</t>
  </si>
  <si>
    <t>職務内容</t>
  </si>
  <si>
    <t>職務に関する資格</t>
  </si>
  <si>
    <t>資格の種類</t>
  </si>
  <si>
    <t>資格取得年月日</t>
  </si>
  <si>
    <t>備考（研修等の受講の状況等）</t>
  </si>
  <si>
    <t>　※住所・電話番号は、自宅のものを記入してください。</t>
  </si>
  <si>
    <t>　※当該事業者が管理する事業所・施設が複数の場合は、全てを記入してください。</t>
  </si>
  <si>
    <t>申請するサービス名</t>
  </si>
  <si>
    <t>措　　置　　の　　概　　要</t>
  </si>
  <si>
    <t>　１　利用者からの相談または苦情等に対する常設の窓口、担当者の設置</t>
  </si>
  <si>
    <t>　２　円滑かつ迅速に苦情処理を行なうための処理体制・手順</t>
  </si>
  <si>
    <t>　３　その他参考事項</t>
  </si>
  <si>
    <t>職種</t>
  </si>
  <si>
    <t>勤務
形態</t>
  </si>
  <si>
    <t>第１週</t>
  </si>
  <si>
    <t>第２週</t>
  </si>
  <si>
    <t>第３週</t>
  </si>
  <si>
    <t>第４週</t>
  </si>
  <si>
    <t>（記載例－１）</t>
  </si>
  <si>
    <t>（記載例－２）</t>
  </si>
  <si>
    <t>備考</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</si>
  <si>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</si>
  <si>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</si>
  <si>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</si>
  <si>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当該事業所・施設に係る組織体制図を添付してください。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</si>
  <si>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</si>
  <si>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管　理　者　経　歴　書</t>
  </si>
  <si>
    <t>利用者からの苦情を処理するために講ずる措置の概要</t>
  </si>
  <si>
    <t>（単位：千円）</t>
  </si>
  <si>
    <t>利用者負担　計</t>
  </si>
  <si>
    <t>経常経費補助金収入</t>
  </si>
  <si>
    <t>収入　合計　(1)</t>
  </si>
  <si>
    <t>人件費支出</t>
  </si>
  <si>
    <t>事務費支出</t>
  </si>
  <si>
    <t>事業費支出</t>
  </si>
  <si>
    <t>支出　合計　(2)</t>
  </si>
  <si>
    <t>収支差額　合計　(3)=(1)-(2)</t>
  </si>
  <si>
    <t>償還計画</t>
  </si>
  <si>
    <t>利子補給　(4)</t>
  </si>
  <si>
    <t>借入金利息支出　(5)</t>
  </si>
  <si>
    <t>借入金元金償還金支出　(6)</t>
  </si>
  <si>
    <t>差引　(7)=(4)-(5)-(6)</t>
  </si>
  <si>
    <t>当年度収支差額　計　(8)=(3)+(7)</t>
  </si>
  <si>
    <t>累積収支差額　　計　(9)=(8)+前年度(9)</t>
  </si>
  <si>
    <t>収入内訳</t>
  </si>
  <si>
    <t>支出内訳</t>
  </si>
  <si>
    <t>資金計画書</t>
  </si>
  <si>
    <t>運転資金</t>
  </si>
  <si>
    <t>金額（単位：円）</t>
  </si>
  <si>
    <t>比　率</t>
  </si>
  <si>
    <t>１　事業費</t>
  </si>
  <si>
    <t>用地費</t>
  </si>
  <si>
    <t>整備費</t>
  </si>
  <si>
    <t>工事請負費</t>
  </si>
  <si>
    <t>工事事務費</t>
  </si>
  <si>
    <t>備品</t>
  </si>
  <si>
    <t>計</t>
  </si>
  <si>
    <t>法人事務費</t>
  </si>
  <si>
    <t>合　　　　　　　　　計</t>
  </si>
  <si>
    <t>２　資金調達内訳</t>
  </si>
  <si>
    <t>自己資金</t>
  </si>
  <si>
    <t>法人自己資金</t>
  </si>
  <si>
    <t>小　　　計</t>
  </si>
  <si>
    <t>借入金内訳（再掲）</t>
  </si>
  <si>
    <t>借　入　金　計</t>
  </si>
  <si>
    <t>自己資金内訳（再掲）</t>
  </si>
  <si>
    <t>自 己 資 金 計</t>
  </si>
  <si>
    <t>３　借入比率算出表</t>
  </si>
  <si>
    <t>借入予定額（Ａ）</t>
  </si>
  <si>
    <t>寄附金</t>
  </si>
  <si>
    <t>単位単価：</t>
  </si>
  <si>
    <t>介護報酬単価等</t>
  </si>
  <si>
    <t>名</t>
  </si>
  <si>
    <t>稼働率</t>
  </si>
  <si>
    <t>人）</t>
  </si>
  <si>
    <t>点</t>
  </si>
  <si>
    <t>加　算</t>
  </si>
  <si>
    <t>居住費</t>
  </si>
  <si>
    <t>円</t>
  </si>
  <si>
    <t>食費</t>
  </si>
  <si>
    <t>日常生活費</t>
  </si>
  <si>
    <t>収入　合計</t>
  </si>
  <si>
    <t>滞在費</t>
  </si>
  <si>
    <t>資金収支見込書・積算根拠（収入）</t>
  </si>
  <si>
    <t>①サービス名</t>
  </si>
  <si>
    <t>②サービス名</t>
  </si>
  <si>
    <t>介護報酬　　①＋②　計</t>
  </si>
  <si>
    <t>利用者負担　①＋②　計</t>
  </si>
  <si>
    <t>合　計</t>
  </si>
  <si>
    <t>（</t>
  </si>
  <si>
    <t>※サービスごとに①及び②で積算してください。（3以上のサービス提供予定の場合は適宜追加して作成をお願いします。）</t>
  </si>
  <si>
    <t>資金収支見込計算書・積算根拠（人件費）</t>
  </si>
  <si>
    <t>　　施設・事業種別：</t>
  </si>
  <si>
    <t>職　種</t>
  </si>
  <si>
    <t>常　勤(名)A</t>
  </si>
  <si>
    <t>一人あたり
月額基本給</t>
  </si>
  <si>
    <t>一人あたり
月額諸手当</t>
  </si>
  <si>
    <t>一人あたり
年間賞与</t>
  </si>
  <si>
    <t>一人あたり
年間給与</t>
  </si>
  <si>
    <t>職種別
年間給与額</t>
  </si>
  <si>
    <t>非常勤(名)A</t>
  </si>
  <si>
    <t>　計（名） A</t>
  </si>
  <si>
    <t>B</t>
  </si>
  <si>
    <t>C</t>
  </si>
  <si>
    <t>D</t>
  </si>
  <si>
    <t>E=(B+C)*12+D</t>
  </si>
  <si>
    <t>F=E×A</t>
  </si>
  <si>
    <t>事務員</t>
  </si>
  <si>
    <t>生活相談員</t>
  </si>
  <si>
    <t>介護職員</t>
  </si>
  <si>
    <t>看護職員</t>
  </si>
  <si>
    <t>栄養士</t>
  </si>
  <si>
    <t>機能訓練指導員</t>
  </si>
  <si>
    <t>介護支援専門員</t>
  </si>
  <si>
    <t>医師</t>
  </si>
  <si>
    <t>年間給与総額</t>
  </si>
  <si>
    <t>法定福利費</t>
  </si>
  <si>
    <t>人件費総額</t>
  </si>
  <si>
    <t>F</t>
  </si>
  <si>
    <t>G</t>
  </si>
  <si>
    <t>H=F+G</t>
  </si>
  <si>
    <t>常勤職員</t>
  </si>
  <si>
    <t>非常勤職員</t>
  </si>
  <si>
    <t>その他給与に関する特記事項等</t>
  </si>
  <si>
    <t>※調理業務を委託する場合には、調理員等の欄は記入しないこと。</t>
  </si>
  <si>
    <t>㊞</t>
  </si>
  <si>
    <t>開　設　ま　で　の　ス　ケ　ジ　ュ　ー　ル</t>
  </si>
  <si>
    <t>土地</t>
  </si>
  <si>
    <t>設計・工事</t>
  </si>
  <si>
    <t>設計・監理業務</t>
  </si>
  <si>
    <t>契約・建築工事</t>
  </si>
  <si>
    <t>住民説明</t>
  </si>
  <si>
    <t>建築確認等</t>
  </si>
  <si>
    <t>建築確認・消防署等との協議</t>
  </si>
  <si>
    <t>担当部署との協議・届出等</t>
  </si>
  <si>
    <t>売買・賃借契約、各種調査等</t>
  </si>
  <si>
    <t>□既設</t>
  </si>
  <si>
    <t>□社会福祉法人</t>
  </si>
  <si>
    <t>）</t>
  </si>
  <si>
    <t>フリガナ</t>
  </si>
  <si>
    <t>フリガナ</t>
  </si>
  <si>
    <t>FAX</t>
  </si>
  <si>
    <t>フリガナ</t>
  </si>
  <si>
    <t>（工事期間：　年　か月）</t>
  </si>
  <si>
    <t>㎡</t>
  </si>
  <si>
    <t>％　（</t>
  </si>
  <si>
    <t>㎡　）</t>
  </si>
  <si>
    <t>）</t>
  </si>
  <si>
    <t>）</t>
  </si>
  <si>
    <t>→下表へ記入（第一順位から）</t>
  </si>
  <si>
    <t>Ｂ</t>
  </si>
  <si>
    <t>現在の土地所有者</t>
  </si>
  <si>
    <t>①</t>
  </si>
  <si>
    <t>②</t>
  </si>
  <si>
    <t>③</t>
  </si>
  <si>
    <t>④</t>
  </si>
  <si>
    <t>⑤</t>
  </si>
  <si>
    <t>⑥</t>
  </si>
  <si>
    <t>⑦</t>
  </si>
  <si>
    <t>⑧</t>
  </si>
  <si>
    <t>－</t>
  </si>
  <si>
    <t>資金収支見込書（総括表）</t>
  </si>
  <si>
    <t>（〒　　　　　　―　　　　　　　　）</t>
  </si>
  <si>
    <t>フリガナ</t>
  </si>
  <si>
    <t>＊</t>
  </si>
  <si>
    <t>ab</t>
  </si>
  <si>
    <t>cd</t>
  </si>
  <si>
    <t>de</t>
  </si>
  <si>
    <t>e</t>
  </si>
  <si>
    <t>行政協議等</t>
  </si>
  <si>
    <t>項目／年度</t>
  </si>
  <si>
    <t>※事業種別・年度ごとに作成すること。</t>
  </si>
  <si>
    <t>調理員等</t>
  </si>
  <si>
    <t>管理者
（施設長）</t>
  </si>
  <si>
    <t>事業年度：</t>
  </si>
  <si>
    <t>応募事業</t>
  </si>
  <si>
    <t>併設事業</t>
  </si>
  <si>
    <t>）</t>
  </si>
  <si>
    <t>既存建物等</t>
  </si>
  <si>
    <t>□内科　□外科　□耳鼻咽喉科　□皮膚科　□眼科　□歯科　□その他（　 　　　　　　　　 　）</t>
  </si>
  <si>
    <t>耐火構造</t>
  </si>
  <si>
    <t>提案事業開設位置</t>
  </si>
  <si>
    <t>（）</t>
  </si>
  <si>
    <t>□交渉済　　　□交渉中　　　□未交渉　　　□その他（　　　　　　　　　　　　　　　　）</t>
  </si>
  <si>
    <t xml:space="preserve">負債の部 </t>
  </si>
  <si>
    <t>Ａ</t>
  </si>
  <si>
    <t>サービスの質の確保</t>
  </si>
  <si>
    <t>利用者の安全確保</t>
  </si>
  <si>
    <t>⑨</t>
  </si>
  <si>
    <t>自治会及び住民への説明会等</t>
  </si>
  <si>
    <t>既存建物の状況（建設年度、耐震状況など）</t>
  </si>
  <si>
    <t>（</t>
  </si>
  <si>
    <t>法人本部　　所在地</t>
  </si>
  <si>
    <t>整備計画地
住所</t>
  </si>
  <si>
    <t>利用者の尊厳と
権利擁護</t>
  </si>
  <si>
    <t>⑩</t>
  </si>
  <si>
    <t>当期純利益（または当期純損失）</t>
  </si>
  <si>
    <t>資本金（基本金）</t>
  </si>
  <si>
    <t>単位：㎡</t>
  </si>
  <si>
    <t>E-mail</t>
  </si>
  <si>
    <t>E-mail</t>
  </si>
  <si>
    <t>※ 利用者が診療、入院を要する場合等に協力を得られる（見込みの）医療機関</t>
  </si>
  <si>
    <t>ｍ</t>
  </si>
  <si>
    <t>□その他</t>
  </si>
  <si>
    <t>（</t>
  </si>
  <si>
    <t>借入金</t>
  </si>
  <si>
    <t>事業費合計額（Ｂ）</t>
  </si>
  <si>
    <t>サービス内容</t>
  </si>
  <si>
    <t>理事長名</t>
  </si>
  <si>
    <t>〒</t>
  </si>
  <si>
    <t>借入予定額と事業費総額との割合（Ｃ＝Ａ／Ｂ）</t>
  </si>
  <si>
    <t>（あて先）</t>
  </si>
  <si>
    <t>※役職の敬称については、代表取締役、役員等適宜変更してください。</t>
  </si>
  <si>
    <t>１　事業提案内容</t>
  </si>
  <si>
    <t>要支援1</t>
  </si>
  <si>
    <t>要支援2</t>
  </si>
  <si>
    <t>要介護1</t>
  </si>
  <si>
    <t>要介護2</t>
  </si>
  <si>
    <t>要介護3</t>
  </si>
  <si>
    <t>要介護4</t>
  </si>
  <si>
    <t>要介護5</t>
  </si>
  <si>
    <t>現在の主な
施設・事業所
他道府県
分も記載</t>
  </si>
  <si>
    <t>土地権利関係
（予定を含む）</t>
  </si>
  <si>
    <t>※別紙提出書類内容により審査</t>
  </si>
  <si>
    <t>従事者関係</t>
  </si>
  <si>
    <t>２　評価項目</t>
  </si>
  <si>
    <t>サービス種類
ごとの評価</t>
  </si>
  <si>
    <t>【今回の公募に応募した理由及び運営方針】</t>
  </si>
  <si>
    <t>※応募サービスごとの具体的な内容項目を記入</t>
  </si>
  <si>
    <t>【地域との連携】
【地域住民に開かれた施設と認められるための方策】
【医療機関との協力体制】</t>
  </si>
  <si>
    <t>【職員の守秘義務】
【高齢者虐待防止】
【身体拘束廃止の取組み】</t>
  </si>
  <si>
    <t>【施設整備に対する事業者の方針】
【環境や立地条件】
【施設の防災対策】
【安全で使いやすい施設環境に配慮する具体策】
【家庭的な生活空間を取り入れるための工夫や地域住民への説明】</t>
  </si>
  <si>
    <t>【衛生管理】
【事故防止及び発生時の対応】
【利用者の防災対策】</t>
  </si>
  <si>
    <t>【人材確保と職員の育成】
【職員の健康管理とサービス提供時における職員の安全確保】</t>
  </si>
  <si>
    <t>従業者の勤務の体制及び勤務形態一覧表</t>
  </si>
  <si>
    <t>（　　　　年　　　月分）　サービス種類（　　　　　　　　　　　　　　　　　　　　　　　）</t>
  </si>
  <si>
    <t>事業所・施設名（　　　　　　　　　　　　　　　　　　　　　　　　　　）</t>
  </si>
  <si>
    <t>4週の合計</t>
  </si>
  <si>
    <t>週平均の勤務時間</t>
  </si>
  <si>
    <t>常勤換算後の人数</t>
  </si>
  <si>
    <t>①</t>
  </si>
  <si>
    <t>③</t>
  </si>
  <si>
    <t>②</t>
  </si>
  <si>
    <t>④</t>
  </si>
  <si>
    <t>①</t>
  </si>
  <si>
    <t>○○　○○</t>
  </si>
  <si>
    <t>①</t>
  </si>
  <si>
    <t>④</t>
  </si>
  <si>
    <t>①</t>
  </si>
  <si>
    <t>④</t>
  </si>
  <si>
    <t>Ｂ</t>
  </si>
  <si>
    <t>○○　○○</t>
  </si>
  <si>
    <t>a</t>
  </si>
  <si>
    <t>b</t>
  </si>
  <si>
    <t>e</t>
  </si>
  <si>
    <t>Ａ</t>
  </si>
  <si>
    <t>○○　○○</t>
  </si>
  <si>
    <t>①</t>
  </si>
  <si>
    <t>④</t>
  </si>
  <si>
    <t>有</t>
  </si>
  <si>
    <t>①</t>
  </si>
  <si>
    <t>研</t>
  </si>
  <si>
    <t>④</t>
  </si>
  <si>
    <t>①</t>
  </si>
  <si>
    <t>①　湧く</t>
  </si>
  <si>
    <t>　＊欄には、当該月の曜日を記入してください。</t>
  </si>
  <si>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①８：0０～１７：００、②１６：0０～１：００、③０：0０～９：００、④休日）
（記載例２－サービス提供時間　a ８：００～１２：００、b １３：００～１７：００、c １０：００～１３：００、d １４：００～１８：００、e 休日）</t>
  </si>
  <si>
    <t>常勤者が1ヵ月に勤務すべき時間　　　　　　時間</t>
  </si>
  <si>
    <t>常勤者が1ヵ月に勤務すべき時間　　１６０時間</t>
  </si>
  <si>
    <t>　　　このことについて、【応募申請書に関する提出書類一覧】に定める提出書類を</t>
  </si>
  <si>
    <t>　　添えて応募します。</t>
  </si>
  <si>
    <t>抵当権等の
設定状況</t>
  </si>
  <si>
    <r>
      <t>注）　項目の記載については、審査基準表内（公募要領参照）の</t>
    </r>
    <r>
      <rPr>
        <b/>
        <u val="single"/>
        <sz val="11"/>
        <color indexed="10"/>
        <rFont val="HGSｺﾞｼｯｸM"/>
        <family val="3"/>
      </rPr>
      <t>「評価項目に対する具体的な内容」</t>
    </r>
    <r>
      <rPr>
        <b/>
        <sz val="11"/>
        <rFont val="HGSｺﾞｼｯｸM"/>
        <family val="3"/>
      </rPr>
      <t>について、フォント</t>
    </r>
    <r>
      <rPr>
        <b/>
        <sz val="11"/>
        <color indexed="10"/>
        <rFont val="HGSｺﾞｼｯｸM"/>
        <family val="3"/>
      </rPr>
      <t>「HGSゴシックM」</t>
    </r>
    <r>
      <rPr>
        <b/>
        <sz val="11"/>
        <rFont val="HGSｺﾞｼｯｸM"/>
        <family val="3"/>
      </rPr>
      <t>ポイント</t>
    </r>
    <r>
      <rPr>
        <b/>
        <u val="single"/>
        <sz val="11"/>
        <color indexed="10"/>
        <rFont val="HGSｺﾞｼｯｸM"/>
        <family val="3"/>
      </rPr>
      <t>「11」</t>
    </r>
    <r>
      <rPr>
        <b/>
        <sz val="11"/>
        <rFont val="HGSｺﾞｼｯｸM"/>
        <family val="3"/>
      </rPr>
      <t>とし、具体的かつ簡潔に</t>
    </r>
    <r>
      <rPr>
        <b/>
        <u val="single"/>
        <sz val="11"/>
        <color indexed="10"/>
        <rFont val="HGSｺﾞｼｯｸM"/>
        <family val="3"/>
      </rPr>
      <t>30ページ以内</t>
    </r>
    <r>
      <rPr>
        <b/>
        <sz val="11"/>
        <rFont val="HGSｺﾞｼｯｸM"/>
        <family val="3"/>
      </rPr>
      <t xml:space="preserve">で記載してください。
  </t>
    </r>
  </si>
  <si>
    <r>
      <t>※提案内容について、挙証資料（マニュアル、マニュアル（案）、</t>
    </r>
    <r>
      <rPr>
        <b/>
        <u val="single"/>
        <sz val="11"/>
        <color indexed="10"/>
        <rFont val="HGSｺﾞｼｯｸM"/>
        <family val="3"/>
      </rPr>
      <t>実績等</t>
    </r>
    <r>
      <rPr>
        <b/>
        <sz val="11"/>
        <rFont val="HGSｺﾞｼｯｸM"/>
        <family val="3"/>
      </rPr>
      <t>）がある場合は、</t>
    </r>
    <r>
      <rPr>
        <b/>
        <u val="single"/>
        <sz val="11"/>
        <color indexed="10"/>
        <rFont val="HGSｺﾞｼｯｸM"/>
        <family val="3"/>
      </rPr>
      <t>実現可能性を判断する重要な材料となるため必ず添付</t>
    </r>
    <r>
      <rPr>
        <b/>
        <sz val="11"/>
        <rFont val="HGSｺﾞｼｯｸM"/>
        <family val="3"/>
      </rPr>
      <t>してください。</t>
    </r>
  </si>
  <si>
    <t>【日常生活圏域での施設運営】
【現在までの福祉事業への関わり】</t>
  </si>
  <si>
    <t>平成</t>
  </si>
  <si>
    <t>【記入例】</t>
  </si>
  <si>
    <t>現に介護保険サービス事業を1年以上実施している、又はそれと同等に事業を円滑に実施できる見込みであることの根拠を記載してください。また、必要に応じて根拠となる資料を添付してください。</t>
  </si>
  <si>
    <r>
      <t xml:space="preserve">【人員基準に対する事業者の方針】
【苦情･要望への対応】
【第三者評価に対する考え方】
</t>
    </r>
    <r>
      <rPr>
        <sz val="11"/>
        <rFont val="HGSｺﾞｼｯｸM"/>
        <family val="3"/>
      </rPr>
      <t xml:space="preserve">
【介護サービス情報の公表】
【市の指導・監督】
【認知症ケア】
【自立支援に対する手法】
【利用者の心身の状況等の把握】
【家族との連携、家族介護者への配慮】
　</t>
    </r>
    <r>
      <rPr>
        <sz val="11"/>
        <rFont val="HGSｺﾞｼｯｸM"/>
        <family val="3"/>
      </rPr>
      <t xml:space="preserve">
【内容及び手続きの説明並びに同意】</t>
    </r>
  </si>
  <si>
    <t>介護報酬　計（利用者負担分含む）</t>
  </si>
  <si>
    <t>介護報酬　計　（利用者負担分含む）</t>
  </si>
  <si>
    <t>令和　 年　　月　　日</t>
  </si>
  <si>
    <t>　　　　年度</t>
  </si>
  <si>
    <t>　　　　　年　　月</t>
  </si>
  <si>
    <t>令和5年度</t>
  </si>
  <si>
    <t>令和6年度</t>
  </si>
  <si>
    <t>　　年　月　日　設立</t>
  </si>
  <si>
    <t>介護サービス事業者応募申請書</t>
  </si>
  <si>
    <t>令和4年度</t>
  </si>
  <si>
    <t>令和5年度</t>
  </si>
  <si>
    <t>（令和4年4月1日現在）</t>
  </si>
  <si>
    <t>令和7年度</t>
  </si>
  <si>
    <t>令和8年度</t>
  </si>
  <si>
    <t>令和9年度</t>
  </si>
  <si>
    <t>令和10年度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</si>
</sst>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quot;"/>
    <numFmt numFmtId="178" formatCode="#,##0&quot;㎞&quot;"/>
    <numFmt numFmtId="179" formatCode="#,##0&quot;名&quot;"/>
    <numFmt numFmtId="180" formatCode="0.0%"/>
    <numFmt numFmtId="181" formatCode="#,##0.0;[Red]\-#,##0.0"/>
    <numFmt numFmtId="182" formatCode="#,##0.000;[Red]\-#,##0.000"/>
    <numFmt numFmtId="183" formatCode="#,##0.0000;[Red]\-#,##0.0000"/>
    <numFmt numFmtId="184" formatCode="#,##0.00_ ;[Red]\-#,##0.00\ "/>
    <numFmt numFmtId="185" formatCode="\(#,##0&quot;ﾕﾆｯﾄ&quot;\)"/>
    <numFmt numFmtId="186" formatCode="\(#,##0&quot;ユニット&quot;\)"/>
    <numFmt numFmtId="187" formatCode="#,##0.0&quot;㎞&quot;"/>
    <numFmt numFmtId="188" formatCode="#,##0&quot;人&quot;"/>
    <numFmt numFmtId="189" formatCode="\(#,##0&quot;歳&quot;\)"/>
    <numFmt numFmtId="190" formatCode="#,##0&quot;階&quot;"/>
    <numFmt numFmtId="191" formatCode="#,##0&quot;％&quot;"/>
    <numFmt numFmtId="192" formatCode="#,##0_ "/>
    <numFmt numFmtId="193" formatCode="0_);[Red]\(0\)"/>
    <numFmt numFmtId="194" formatCode="#,##0_);[Red]\(#,##0\)"/>
    <numFmt numFmtId="195" formatCode="#,##0&quot;件&quot;"/>
    <numFmt numFmtId="196" formatCode="#,##0;&quot;△ &quot;#,##0"/>
    <numFmt numFmtId="197" formatCode="#,##0.00&quot;円&quot;"/>
    <numFmt numFmtId="198" formatCode="0.0_ "/>
  </numFmts>
  <fonts count="83">
    <font>
      <sz val="11"/>
      <name val="ＭＳ Ｐゴシック"/>
      <family val="3"/>
    </font>
    <font>
      <sz val="6"/>
      <name val="ＭＳ Ｐゴシック"/>
      <family val="3"/>
    </font>
    <font>
      <u val="single"/>
      <sz val="11"/>
      <color indexed="12"/>
      <name val="ＭＳ Ｐゴシック"/>
      <family val="3"/>
    </font>
    <font>
      <sz val="12"/>
      <name val="HGPｺﾞｼｯｸM"/>
      <family val="3"/>
    </font>
    <font>
      <sz val="12"/>
      <name val="HGSｺﾞｼｯｸM"/>
      <family val="3"/>
    </font>
    <font>
      <b/>
      <sz val="12"/>
      <name val="HGSｺﾞｼｯｸM"/>
      <family val="3"/>
    </font>
    <font>
      <b/>
      <sz val="14"/>
      <name val="HGSｺﾞｼｯｸM"/>
      <family val="3"/>
    </font>
    <font>
      <sz val="10"/>
      <name val="HGSｺﾞｼｯｸM"/>
      <family val="3"/>
    </font>
    <font>
      <sz val="11"/>
      <name val="HGSｺﾞｼｯｸM"/>
      <family val="3"/>
    </font>
    <font>
      <sz val="16"/>
      <name val="HGSｺﾞｼｯｸM"/>
      <family val="3"/>
    </font>
    <font>
      <b/>
      <sz val="10"/>
      <name val="HGSｺﾞｼｯｸM"/>
      <family val="3"/>
    </font>
    <font>
      <sz val="10"/>
      <color indexed="10"/>
      <name val="HGSｺﾞｼｯｸM"/>
      <family val="3"/>
    </font>
    <font>
      <b/>
      <sz val="11"/>
      <name val="HGSｺﾞｼｯｸM"/>
      <family val="3"/>
    </font>
    <font>
      <b/>
      <sz val="16"/>
      <name val="HGSｺﾞｼｯｸM"/>
      <family val="3"/>
    </font>
    <font>
      <sz val="9"/>
      <name val="HGSｺﾞｼｯｸM"/>
      <family val="3"/>
    </font>
    <font>
      <sz val="8"/>
      <name val="HGSｺﾞｼｯｸM"/>
      <family val="3"/>
    </font>
    <font>
      <u val="single"/>
      <sz val="8"/>
      <name val="HGSｺﾞｼｯｸM"/>
      <family val="3"/>
    </font>
    <font>
      <sz val="7"/>
      <name val="HGSｺﾞｼｯｸM"/>
      <family val="3"/>
    </font>
    <font>
      <sz val="8"/>
      <color indexed="10"/>
      <name val="HGSｺﾞｼｯｸM"/>
      <family val="3"/>
    </font>
    <font>
      <b/>
      <sz val="8"/>
      <name val="HGSｺﾞｼｯｸM"/>
      <family val="3"/>
    </font>
    <font>
      <b/>
      <sz val="9"/>
      <name val="HGSｺﾞｼｯｸM"/>
      <family val="3"/>
    </font>
    <font>
      <sz val="10"/>
      <name val="ＭＳ Ｐゴシック"/>
      <family val="3"/>
    </font>
    <font>
      <sz val="12"/>
      <name val="ＭＳ Ｐゴシック"/>
      <family val="3"/>
    </font>
    <font>
      <b/>
      <sz val="10"/>
      <name val="ＭＳ Ｐゴシック"/>
      <family val="3"/>
    </font>
    <font>
      <b/>
      <sz val="11"/>
      <name val="ＭＳ Ｐゴシック"/>
      <family val="3"/>
    </font>
    <font>
      <b/>
      <sz val="14"/>
      <name val="ＭＳ Ｐゴシック"/>
      <family val="3"/>
    </font>
    <font>
      <b/>
      <u val="single"/>
      <sz val="11"/>
      <color indexed="10"/>
      <name val="HGSｺﾞｼｯｸM"/>
      <family val="3"/>
    </font>
    <font>
      <b/>
      <sz val="11"/>
      <color indexed="10"/>
      <name val="HGSｺﾞｼｯｸM"/>
      <family val="3"/>
    </font>
    <font>
      <sz val="10"/>
      <color indexed="8"/>
      <name val="HG丸ｺﾞｼｯｸM-PRO"/>
      <family val="3"/>
    </font>
    <font>
      <sz val="10"/>
      <color indexed="9"/>
      <name val="HG丸ｺﾞｼｯｸM-PRO"/>
      <family val="3"/>
    </font>
    <font>
      <b/>
      <sz val="18"/>
      <color indexed="56"/>
      <name val="ＭＳ Ｐゴシック"/>
      <family val="3"/>
    </font>
    <font>
      <b/>
      <sz val="10"/>
      <color indexed="9"/>
      <name val="HG丸ｺﾞｼｯｸM-PRO"/>
      <family val="3"/>
    </font>
    <font>
      <sz val="10"/>
      <color indexed="60"/>
      <name val="HG丸ｺﾞｼｯｸM-PRO"/>
      <family val="3"/>
    </font>
    <font>
      <sz val="10"/>
      <color indexed="52"/>
      <name val="HG丸ｺﾞｼｯｸM-PRO"/>
      <family val="3"/>
    </font>
    <font>
      <sz val="10"/>
      <color indexed="20"/>
      <name val="HG丸ｺﾞｼｯｸM-PRO"/>
      <family val="3"/>
    </font>
    <font>
      <b/>
      <sz val="10"/>
      <color indexed="52"/>
      <name val="HG丸ｺﾞｼｯｸM-PRO"/>
      <family val="3"/>
    </font>
    <font>
      <sz val="10"/>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
      <color indexed="8"/>
      <name val="HG丸ｺﾞｼｯｸM-PRO"/>
      <family val="3"/>
    </font>
    <font>
      <b/>
      <sz val="10"/>
      <color indexed="63"/>
      <name val="HG丸ｺﾞｼｯｸM-PRO"/>
      <family val="3"/>
    </font>
    <font>
      <i/>
      <sz val="10"/>
      <color indexed="23"/>
      <name val="HG丸ｺﾞｼｯｸM-PRO"/>
      <family val="3"/>
    </font>
    <font>
      <sz val="10"/>
      <color indexed="62"/>
      <name val="HG丸ｺﾞｼｯｸM-PRO"/>
      <family val="3"/>
    </font>
    <font>
      <u val="single"/>
      <sz val="11"/>
      <color indexed="20"/>
      <name val="ＭＳ Ｐゴシック"/>
      <family val="3"/>
    </font>
    <font>
      <sz val="10"/>
      <color indexed="17"/>
      <name val="HG丸ｺﾞｼｯｸM-PRO"/>
      <family val="3"/>
    </font>
    <font>
      <sz val="9"/>
      <color indexed="8"/>
      <name val="ＭＳ Ｐゴシック"/>
      <family val="3"/>
    </font>
    <font>
      <sz val="10"/>
      <color indexed="8"/>
      <name val="ＭＳ Ｐゴシック"/>
      <family val="3"/>
    </font>
    <font>
      <b/>
      <sz val="10"/>
      <color indexed="8"/>
      <name val="ＭＳ Ｐゴシック"/>
      <family val="3"/>
    </font>
    <font>
      <sz val="10"/>
      <color indexed="36"/>
      <name val="HGSｺﾞｼｯｸM"/>
      <family val="3"/>
    </font>
    <font>
      <sz val="8"/>
      <color indexed="36"/>
      <name val="HGSｺﾞｼｯｸM"/>
      <family val="3"/>
    </font>
    <font>
      <sz val="11"/>
      <color indexed="8"/>
      <name val="ＭＳ Ｐゴシック"/>
      <family val="3"/>
    </font>
    <font>
      <sz val="12"/>
      <color indexed="8"/>
      <name val="ＭＳ 明朝"/>
      <family val="1"/>
    </font>
    <font>
      <b/>
      <sz val="12"/>
      <color indexed="8"/>
      <name val="ＭＳ ゴシック"/>
      <family val="3"/>
    </font>
    <font>
      <b/>
      <sz val="12"/>
      <color indexed="8"/>
      <name val="ＭＳ 明朝"/>
      <family val="1"/>
    </font>
    <font>
      <sz val="11"/>
      <color indexed="8"/>
      <name val="ＭＳ 明朝"/>
      <family val="1"/>
    </font>
    <font>
      <u val="single"/>
      <sz val="11"/>
      <color indexed="8"/>
      <name val="ＭＳ 明朝"/>
      <family val="1"/>
    </font>
    <font>
      <b/>
      <sz val="11"/>
      <color indexed="8"/>
      <name val="ＭＳ 明朝"/>
      <family val="1"/>
    </font>
    <font>
      <sz val="10"/>
      <color indexed="8"/>
      <name val="Calibri"/>
      <family val="2"/>
    </font>
    <font>
      <sz val="10"/>
      <color theme="1"/>
      <name val="HG丸ｺﾞｼｯｸM-PRO"/>
      <family val="3"/>
    </font>
    <font>
      <sz val="10"/>
      <color theme="0"/>
      <name val="HG丸ｺﾞｼｯｸM-PRO"/>
      <family val="3"/>
    </font>
    <font>
      <b/>
      <sz val="18"/>
      <color theme="3"/>
      <name val="Cambria"/>
      <family val="3"/>
    </font>
    <font>
      <b/>
      <sz val="10"/>
      <color theme="0"/>
      <name val="HG丸ｺﾞｼｯｸM-PRO"/>
      <family val="3"/>
    </font>
    <font>
      <sz val="10"/>
      <color rgb="FF9C6500"/>
      <name val="HG丸ｺﾞｼｯｸM-PRO"/>
      <family val="3"/>
    </font>
    <font>
      <sz val="10"/>
      <color rgb="FFFA7D00"/>
      <name val="HG丸ｺﾞｼｯｸM-PRO"/>
      <family val="3"/>
    </font>
    <font>
      <sz val="10"/>
      <color rgb="FF9C0006"/>
      <name val="HG丸ｺﾞｼｯｸM-PRO"/>
      <family val="3"/>
    </font>
    <font>
      <b/>
      <sz val="10"/>
      <color rgb="FFFA7D00"/>
      <name val="HG丸ｺﾞｼｯｸM-PRO"/>
      <family val="3"/>
    </font>
    <font>
      <sz val="10"/>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
      <color theme="1"/>
      <name val="HG丸ｺﾞｼｯｸM-PRO"/>
      <family val="3"/>
    </font>
    <font>
      <b/>
      <sz val="10"/>
      <color rgb="FF3F3F3F"/>
      <name val="HG丸ｺﾞｼｯｸM-PRO"/>
      <family val="3"/>
    </font>
    <font>
      <i/>
      <sz val="10"/>
      <color rgb="FF7F7F7F"/>
      <name val="HG丸ｺﾞｼｯｸM-PRO"/>
      <family val="3"/>
    </font>
    <font>
      <sz val="10"/>
      <color rgb="FF3F3F76"/>
      <name val="HG丸ｺﾞｼｯｸM-PRO"/>
      <family val="3"/>
    </font>
    <font>
      <u val="single"/>
      <sz val="11"/>
      <color theme="11"/>
      <name val="ＭＳ Ｐゴシック"/>
      <family val="3"/>
    </font>
    <font>
      <sz val="10"/>
      <color rgb="FF006100"/>
      <name val="HG丸ｺﾞｼｯｸM-PRO"/>
      <family val="3"/>
    </font>
    <font>
      <sz val="9"/>
      <color theme="1"/>
      <name val="ＭＳ Ｐゴシック"/>
      <family val="3"/>
    </font>
    <font>
      <sz val="10"/>
      <color theme="1"/>
      <name val="ＭＳ Ｐゴシック"/>
      <family val="3"/>
    </font>
    <font>
      <b/>
      <sz val="10"/>
      <color theme="1"/>
      <name val="ＭＳ Ｐゴシック"/>
      <family val="3"/>
    </font>
    <font>
      <sz val="10"/>
      <color rgb="FF7030A0"/>
      <name val="HGSｺﾞｼｯｸM"/>
      <family val="3"/>
    </font>
    <font>
      <sz val="8"/>
      <color rgb="FF7030A0"/>
      <name val="HGSｺﾞｼｯｸM"/>
      <family val="3"/>
    </font>
    <font>
      <b/>
      <sz val="11"/>
      <color rgb="FFFF0000"/>
      <name val="HGS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s>
  <borders count="2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dotted"/>
      <right style="dotted"/>
      <top style="thin"/>
      <bottom>
        <color indexed="63"/>
      </bottom>
    </border>
    <border>
      <left style="dotted"/>
      <right style="medium"/>
      <top style="thin"/>
      <bottom>
        <color indexed="63"/>
      </bottom>
    </border>
    <border>
      <left>
        <color indexed="63"/>
      </left>
      <right style="dotted"/>
      <top style="thin"/>
      <bottom>
        <color indexed="63"/>
      </bottom>
    </border>
    <border>
      <left style="thin"/>
      <right style="dotted"/>
      <top>
        <color indexed="63"/>
      </top>
      <bottom style="thin"/>
    </border>
    <border>
      <left>
        <color indexed="63"/>
      </left>
      <right style="dotted"/>
      <top>
        <color indexed="63"/>
      </top>
      <bottom style="thin"/>
    </border>
    <border>
      <left style="dotted"/>
      <right style="dotted"/>
      <top>
        <color indexed="63"/>
      </top>
      <bottom style="thin"/>
    </border>
    <border>
      <left style="dotted"/>
      <right style="medium"/>
      <top>
        <color indexed="63"/>
      </top>
      <bottom style="thin"/>
    </border>
    <border>
      <left style="dotted"/>
      <right>
        <color indexed="63"/>
      </right>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color indexed="63"/>
      </left>
      <right>
        <color indexed="63"/>
      </right>
      <top style="thin"/>
      <bottom>
        <color indexed="63"/>
      </bottom>
    </border>
    <border>
      <left style="thin"/>
      <right style="dotted"/>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color indexed="63"/>
      </bottom>
    </border>
    <border>
      <left style="thin"/>
      <right style="thin"/>
      <top>
        <color indexed="63"/>
      </top>
      <bottom style="dotted"/>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hair"/>
    </border>
    <border>
      <left style="thin"/>
      <right style="medium"/>
      <top style="medium"/>
      <bottom style="hair"/>
    </border>
    <border>
      <left>
        <color indexed="63"/>
      </left>
      <right>
        <color indexed="63"/>
      </right>
      <top>
        <color indexed="63"/>
      </top>
      <bottom style="hair"/>
    </border>
    <border>
      <left style="thin"/>
      <right style="medium"/>
      <top>
        <color indexed="63"/>
      </top>
      <bottom style="hair"/>
    </border>
    <border>
      <left style="thin"/>
      <right>
        <color indexed="63"/>
      </right>
      <top style="hair"/>
      <bottom>
        <color indexed="63"/>
      </bottom>
    </border>
    <border>
      <left style="thin"/>
      <right style="medium"/>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medium"/>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hair"/>
      <right style="hair"/>
      <top style="thin"/>
      <bottom style="thin"/>
    </border>
    <border>
      <left style="hair"/>
      <right style="thin"/>
      <top style="thin"/>
      <bottom style="thin"/>
    </border>
    <border>
      <left style="hair"/>
      <right style="hair"/>
      <top style="thin"/>
      <bottom style="hair"/>
    </border>
    <border>
      <left style="hair"/>
      <right style="hair"/>
      <top>
        <color indexed="63"/>
      </top>
      <bottom style="hair"/>
    </border>
    <border>
      <left style="hair"/>
      <right style="hair"/>
      <top>
        <color indexed="63"/>
      </top>
      <bottom style="thin"/>
    </border>
    <border>
      <left style="hair"/>
      <right style="hair"/>
      <top style="thin"/>
      <bottom>
        <color indexed="63"/>
      </bottom>
    </border>
    <border>
      <left style="hair"/>
      <right style="thin"/>
      <top style="thin"/>
      <bottom>
        <color indexed="63"/>
      </bottom>
    </border>
    <border>
      <left style="hair"/>
      <right style="hair"/>
      <top style="medium"/>
      <bottom style="medium"/>
    </border>
    <border>
      <left style="hair"/>
      <right style="thin"/>
      <top style="medium"/>
      <bottom style="medium"/>
    </border>
    <border>
      <left style="hair"/>
      <right style="hair"/>
      <top style="medium"/>
      <bottom style="thin"/>
    </border>
    <border>
      <left style="hair"/>
      <right>
        <color indexed="63"/>
      </right>
      <top style="medium"/>
      <bottom style="thin"/>
    </border>
    <border>
      <left style="hair"/>
      <right style="medium"/>
      <top style="medium"/>
      <bottom style="thin"/>
    </border>
    <border>
      <left style="medium"/>
      <right style="thin"/>
      <top>
        <color indexed="63"/>
      </top>
      <bottom>
        <color indexed="63"/>
      </bottom>
    </border>
    <border>
      <left style="hair"/>
      <right>
        <color indexed="63"/>
      </right>
      <top style="hair"/>
      <bottom style="hair"/>
    </border>
    <border>
      <left>
        <color indexed="63"/>
      </left>
      <right style="hair"/>
      <top style="hair"/>
      <bottom style="hair"/>
    </border>
    <border>
      <left style="hair"/>
      <right style="medium"/>
      <top>
        <color indexed="63"/>
      </top>
      <bottom style="hair"/>
    </border>
    <border>
      <left style="hair"/>
      <right style="hair"/>
      <top style="hair"/>
      <bottom style="hair"/>
    </border>
    <border>
      <left style="hair"/>
      <right style="medium"/>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hair"/>
      <right style="medium"/>
      <top style="hair"/>
      <bottom style="thin"/>
    </border>
    <border>
      <left style="thin"/>
      <right style="hair"/>
      <top style="thin"/>
      <bottom style="thin"/>
    </border>
    <border>
      <left>
        <color indexed="63"/>
      </left>
      <right style="hair"/>
      <top style="thin"/>
      <bottom style="thin"/>
    </border>
    <border>
      <left style="hair"/>
      <right>
        <color indexed="63"/>
      </right>
      <top style="thin"/>
      <bottom style="thin"/>
    </border>
    <border>
      <left style="hair"/>
      <right style="medium"/>
      <top style="thin"/>
      <bottom style="thin"/>
    </border>
    <border>
      <left style="medium"/>
      <right style="thin"/>
      <top style="thin"/>
      <bottom>
        <color indexed="63"/>
      </bottom>
    </border>
    <border>
      <left style="hair"/>
      <right>
        <color indexed="63"/>
      </right>
      <top style="thin"/>
      <bottom style="hair"/>
    </border>
    <border>
      <left style="thin"/>
      <right style="hair"/>
      <top style="thin"/>
      <bottom style="hair"/>
    </border>
    <border>
      <left>
        <color indexed="63"/>
      </left>
      <right style="hair"/>
      <top style="thin"/>
      <bottom style="hair"/>
    </border>
    <border>
      <left style="hair"/>
      <right style="medium"/>
      <top style="thin"/>
      <bottom style="hair"/>
    </border>
    <border>
      <left style="thin"/>
      <right style="hair"/>
      <top style="hair"/>
      <bottom style="hair"/>
    </border>
    <border>
      <left style="thin"/>
      <right style="hair"/>
      <top style="hair"/>
      <bottom style="thin"/>
    </border>
    <border>
      <left>
        <color indexed="63"/>
      </left>
      <right style="hair"/>
      <top style="hair"/>
      <bottom style="thin"/>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hair"/>
      <right style="medium"/>
      <top style="thin"/>
      <bottom style="medium"/>
    </border>
    <border>
      <left style="thin"/>
      <right style="hair"/>
      <top style="medium"/>
      <bottom style="thin"/>
    </border>
    <border>
      <left style="hair"/>
      <right style="medium"/>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style="thin"/>
      <top>
        <color indexed="63"/>
      </top>
      <bottom style="hair"/>
    </border>
    <border>
      <left>
        <color indexed="63"/>
      </left>
      <right style="hair"/>
      <top style="medium"/>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diagonalDown="1">
      <left style="hair"/>
      <right style="hair"/>
      <top style="hair"/>
      <bottom style="thin"/>
      <diagonal style="hair"/>
    </border>
    <border>
      <left style="hair"/>
      <right style="thin"/>
      <top style="hair"/>
      <bottom style="thin"/>
    </border>
    <border diagonalDown="1">
      <left style="hair"/>
      <right>
        <color indexed="63"/>
      </right>
      <top style="thin"/>
      <bottom style="thin"/>
      <diagonal style="hair"/>
    </border>
    <border diagonalDown="1">
      <left>
        <color indexed="63"/>
      </left>
      <right style="hair"/>
      <top style="thin"/>
      <bottom style="thin"/>
      <diagonal style="hair"/>
    </border>
    <border diagonalDown="1">
      <left style="hair"/>
      <right style="hair"/>
      <top style="thin"/>
      <bottom style="thin"/>
      <diagonal style="hair"/>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double"/>
      <top style="medium"/>
      <bottom style="thin"/>
    </border>
    <border>
      <left style="medium"/>
      <right style="medium"/>
      <top style="medium"/>
      <bottom style="thin"/>
    </border>
    <border>
      <left style="thin"/>
      <right style="double"/>
      <top style="thin"/>
      <bottom style="thin"/>
    </border>
    <border>
      <left style="medium"/>
      <right style="medium"/>
      <top style="thin"/>
      <bottom style="thin"/>
    </border>
    <border>
      <left style="thin"/>
      <right style="double"/>
      <top style="thin"/>
      <bottom>
        <color indexed="63"/>
      </bottom>
    </border>
    <border>
      <left style="medium"/>
      <right style="medium"/>
      <top style="thin"/>
      <bottom>
        <color indexed="63"/>
      </bottom>
    </border>
    <border>
      <left style="thick"/>
      <right style="thin"/>
      <top style="thick"/>
      <bottom style="thin"/>
    </border>
    <border>
      <left style="medium"/>
      <right style="thin"/>
      <top style="thick"/>
      <bottom style="thin"/>
    </border>
    <border>
      <left style="thin"/>
      <right style="thin"/>
      <top style="thick"/>
      <bottom style="thin"/>
    </border>
    <border>
      <left style="thin"/>
      <right style="medium"/>
      <top style="thick"/>
      <bottom style="thin"/>
    </border>
    <border>
      <left>
        <color indexed="63"/>
      </left>
      <right style="thin"/>
      <top style="thick"/>
      <bottom style="thin"/>
    </border>
    <border>
      <left style="thin"/>
      <right>
        <color indexed="63"/>
      </right>
      <top style="thick"/>
      <bottom style="thin"/>
    </border>
    <border>
      <left style="thin"/>
      <right style="double"/>
      <top style="thick"/>
      <bottom style="thin"/>
    </border>
    <border>
      <left>
        <color indexed="63"/>
      </left>
      <right>
        <color indexed="63"/>
      </right>
      <top style="thick"/>
      <bottom style="thin"/>
    </border>
    <border>
      <left style="medium"/>
      <right style="thick"/>
      <top style="thick"/>
      <bottom style="thin"/>
    </border>
    <border>
      <left style="thick"/>
      <right style="thin"/>
      <top style="thin"/>
      <bottom style="thick"/>
    </border>
    <border>
      <left style="medium"/>
      <right style="thin"/>
      <top style="thin"/>
      <bottom style="thick"/>
    </border>
    <border>
      <left style="thin"/>
      <right style="thin"/>
      <top style="thin"/>
      <bottom style="thick"/>
    </border>
    <border>
      <left style="thin"/>
      <right style="medium"/>
      <top style="thin"/>
      <bottom style="thick"/>
    </border>
    <border>
      <left>
        <color indexed="63"/>
      </left>
      <right style="thin"/>
      <top style="thin"/>
      <bottom style="thick"/>
    </border>
    <border>
      <left style="thin"/>
      <right>
        <color indexed="63"/>
      </right>
      <top style="thin"/>
      <bottom style="thick"/>
    </border>
    <border>
      <left style="thin"/>
      <right style="double"/>
      <top style="thin"/>
      <bottom style="thick"/>
    </border>
    <border>
      <left>
        <color indexed="63"/>
      </left>
      <right>
        <color indexed="63"/>
      </right>
      <top style="thin"/>
      <bottom style="thick"/>
    </border>
    <border>
      <left style="medium"/>
      <right style="thick"/>
      <top style="thin"/>
      <bottom style="thick"/>
    </border>
    <border>
      <left style="thick"/>
      <right style="thin"/>
      <top style="thin"/>
      <bottom>
        <color indexed="63"/>
      </bottom>
    </border>
    <border>
      <left style="medium"/>
      <right style="thick"/>
      <top style="thin"/>
      <bottom>
        <color indexed="63"/>
      </bottom>
    </border>
    <border>
      <left style="thick"/>
      <right style="thin"/>
      <top style="thick"/>
      <bottom style="thick"/>
    </border>
    <border>
      <left style="thin"/>
      <right>
        <color indexed="63"/>
      </right>
      <top style="thick"/>
      <bottom style="thick"/>
    </border>
    <border>
      <left style="medium"/>
      <right style="thin"/>
      <top style="thick"/>
      <bottom style="thick"/>
    </border>
    <border>
      <left style="thin"/>
      <right style="thin"/>
      <top style="thick"/>
      <bottom style="thick"/>
    </border>
    <border>
      <left style="thin"/>
      <right style="medium"/>
      <top style="thick"/>
      <bottom style="thick"/>
    </border>
    <border>
      <left>
        <color indexed="63"/>
      </left>
      <right style="thin"/>
      <top style="thick"/>
      <bottom style="thick"/>
    </border>
    <border>
      <left style="thin"/>
      <right style="double"/>
      <top style="thick"/>
      <bottom style="thick"/>
    </border>
    <border>
      <left>
        <color indexed="63"/>
      </left>
      <right>
        <color indexed="63"/>
      </right>
      <top style="thick"/>
      <bottom style="thick"/>
    </border>
    <border>
      <left style="medium"/>
      <right style="thick"/>
      <top style="thick"/>
      <bottom style="thick"/>
    </border>
    <border>
      <left style="thin"/>
      <right style="double"/>
      <top>
        <color indexed="63"/>
      </top>
      <bottom style="thin"/>
    </border>
    <border>
      <left style="medium"/>
      <right style="medium"/>
      <top>
        <color indexed="63"/>
      </top>
      <bottom style="thin"/>
    </border>
    <border>
      <left style="thin"/>
      <right style="double"/>
      <top style="thin"/>
      <bottom style="medium"/>
    </border>
    <border>
      <left style="medium"/>
      <right style="medium"/>
      <top style="thin"/>
      <bottom style="medium"/>
    </border>
    <border>
      <left style="thin"/>
      <right style="hair"/>
      <top style="medium"/>
      <bottom style="medium"/>
    </border>
    <border>
      <left style="hair"/>
      <right style="thin"/>
      <top>
        <color indexed="63"/>
      </top>
      <bottom style="hair"/>
    </border>
    <border>
      <left style="hair"/>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dotted"/>
      <top style="medium"/>
      <bottom style="thin"/>
    </border>
    <border>
      <left style="dotted"/>
      <right style="dotted"/>
      <top style="medium"/>
      <bottom style="thin"/>
    </border>
    <border>
      <left style="dotted"/>
      <right style="medium"/>
      <top style="medium"/>
      <bottom style="thin"/>
    </border>
    <border>
      <left style="thin"/>
      <right style="hair"/>
      <top style="dotted"/>
      <bottom style="thin"/>
    </border>
    <border>
      <left style="hair"/>
      <right>
        <color indexed="63"/>
      </right>
      <top style="dotted"/>
      <bottom style="thin"/>
    </border>
    <border>
      <left style="hair"/>
      <right style="hair"/>
      <top style="dotted"/>
      <bottom style="thin"/>
    </border>
    <border>
      <left style="hair"/>
      <right style="thin"/>
      <top style="dotted"/>
      <bottom style="thin"/>
    </border>
    <border>
      <left style="thin"/>
      <right style="hair"/>
      <top>
        <color indexed="63"/>
      </top>
      <bottom style="dotted"/>
    </border>
    <border>
      <left style="hair"/>
      <right>
        <color indexed="63"/>
      </right>
      <top>
        <color indexed="63"/>
      </top>
      <bottom style="dotted"/>
    </border>
    <border>
      <left>
        <color indexed="63"/>
      </left>
      <right style="hair"/>
      <top>
        <color indexed="63"/>
      </top>
      <bottom style="dotted"/>
    </border>
    <border>
      <left style="hair"/>
      <right style="thin"/>
      <top>
        <color indexed="63"/>
      </top>
      <bottom style="dotted"/>
    </border>
    <border>
      <left>
        <color indexed="63"/>
      </left>
      <right style="hair"/>
      <top style="dotted"/>
      <bottom style="thin"/>
    </border>
    <border>
      <left style="hair"/>
      <right style="hair"/>
      <top>
        <color indexed="63"/>
      </top>
      <bottom style="dotted"/>
    </border>
    <border>
      <left>
        <color indexed="63"/>
      </left>
      <right style="hair"/>
      <top style="thin"/>
      <bottom>
        <color indexed="63"/>
      </bottom>
    </border>
    <border>
      <left>
        <color indexed="63"/>
      </left>
      <right style="hair"/>
      <top>
        <color indexed="63"/>
      </top>
      <bottom style="thin"/>
    </border>
    <border>
      <left style="thin"/>
      <right style="hair"/>
      <top style="thin"/>
      <bottom style="dotted"/>
    </border>
    <border>
      <left style="hair"/>
      <right>
        <color indexed="63"/>
      </right>
      <top style="thin"/>
      <bottom style="dotted"/>
    </border>
    <border>
      <left>
        <color indexed="63"/>
      </left>
      <right style="hair"/>
      <top style="thin"/>
      <bottom style="dotted"/>
    </border>
    <border>
      <left style="hair"/>
      <right style="thin"/>
      <top style="thin"/>
      <bottom style="dotted"/>
    </border>
    <border>
      <left style="hair"/>
      <right style="hair"/>
      <top style="thin"/>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color indexed="63"/>
      </left>
      <right style="thin"/>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style="medium"/>
      <bottom style="medium"/>
    </border>
    <border>
      <left style="thin"/>
      <right style="hair"/>
      <top style="hair"/>
      <bottom>
        <color indexed="63"/>
      </bottom>
    </border>
    <border>
      <left style="thin"/>
      <right style="hair"/>
      <top>
        <color indexed="63"/>
      </top>
      <bottom style="thin"/>
    </border>
    <border>
      <left style="hair"/>
      <right style="thin"/>
      <top style="hair"/>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ouble"/>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medium"/>
    </border>
    <border>
      <left>
        <color indexed="63"/>
      </left>
      <right style="thick"/>
      <top>
        <color indexed="63"/>
      </top>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style="thin"/>
      <top>
        <color indexed="63"/>
      </top>
      <bottom style="thick"/>
    </border>
    <border>
      <left style="thin"/>
      <right style="medium"/>
      <top style="thick"/>
      <bottom>
        <color indexed="63"/>
      </bottom>
    </border>
    <border>
      <left style="thin"/>
      <right style="medium"/>
      <top>
        <color indexed="63"/>
      </top>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114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0" borderId="0" xfId="0" applyFont="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vertical="center"/>
    </xf>
    <xf numFmtId="0" fontId="8" fillId="0" borderId="16" xfId="0" applyFont="1" applyBorder="1" applyAlignment="1">
      <alignment horizontal="left" vertical="center"/>
    </xf>
    <xf numFmtId="0" fontId="8" fillId="0" borderId="18" xfId="0" applyFont="1" applyBorder="1" applyAlignment="1">
      <alignment horizontal="center" vertical="center"/>
    </xf>
    <xf numFmtId="0" fontId="8" fillId="0" borderId="16"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21" xfId="0" applyFont="1" applyBorder="1" applyAlignment="1">
      <alignment horizontal="right"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righ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1" xfId="0" applyFont="1" applyBorder="1" applyAlignment="1">
      <alignment horizontal="left" vertical="center"/>
    </xf>
    <xf numFmtId="0" fontId="8" fillId="0" borderId="25" xfId="0" applyFont="1" applyBorder="1" applyAlignment="1">
      <alignment horizontal="right" vertical="top"/>
    </xf>
    <xf numFmtId="0" fontId="8" fillId="0" borderId="26" xfId="0" applyFont="1" applyBorder="1" applyAlignment="1">
      <alignment horizontal="center" vertical="center"/>
    </xf>
    <xf numFmtId="0" fontId="8" fillId="0" borderId="27" xfId="0" applyFont="1" applyBorder="1" applyAlignment="1">
      <alignment vertical="center"/>
    </xf>
    <xf numFmtId="0" fontId="8" fillId="0" borderId="25" xfId="0" applyFont="1" applyBorder="1" applyAlignment="1">
      <alignment horizontal="left" vertical="center"/>
    </xf>
    <xf numFmtId="0" fontId="8" fillId="0" borderId="25" xfId="0" applyFont="1" applyBorder="1" applyAlignment="1">
      <alignment horizontal="righ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8" fillId="0" borderId="29" xfId="0" applyFont="1" applyBorder="1" applyAlignment="1">
      <alignment horizontal="right" vertical="center"/>
    </xf>
    <xf numFmtId="0" fontId="8" fillId="0" borderId="30" xfId="0" applyFont="1" applyBorder="1" applyAlignment="1">
      <alignment vertical="center"/>
    </xf>
    <xf numFmtId="0" fontId="8" fillId="0" borderId="31"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7" fillId="0" borderId="32" xfId="0" applyFont="1" applyBorder="1" applyAlignment="1">
      <alignment horizontal="center" vertical="center"/>
    </xf>
    <xf numFmtId="0" fontId="7" fillId="0" borderId="32" xfId="0" applyFont="1" applyBorder="1" applyAlignment="1">
      <alignment vertical="center"/>
    </xf>
    <xf numFmtId="0" fontId="7" fillId="0" borderId="27" xfId="0" applyFont="1" applyBorder="1" applyAlignment="1">
      <alignment vertical="center"/>
    </xf>
    <xf numFmtId="0" fontId="7" fillId="0" borderId="33" xfId="0" applyFont="1" applyBorder="1" applyAlignment="1">
      <alignment vertical="center"/>
    </xf>
    <xf numFmtId="0" fontId="7" fillId="0" borderId="10" xfId="0" applyFont="1" applyBorder="1" applyAlignment="1">
      <alignment horizontal="center" vertical="center" shrinkToFit="1"/>
    </xf>
    <xf numFmtId="0" fontId="7" fillId="0" borderId="34"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shrinkToFit="1"/>
    </xf>
    <xf numFmtId="0" fontId="7" fillId="0" borderId="36"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192" fontId="11" fillId="0" borderId="38" xfId="0" applyNumberFormat="1" applyFont="1" applyBorder="1" applyAlignment="1">
      <alignment vertical="center"/>
    </xf>
    <xf numFmtId="0" fontId="7" fillId="0" borderId="39" xfId="0" applyFont="1" applyBorder="1" applyAlignment="1">
      <alignment vertical="center"/>
    </xf>
    <xf numFmtId="0" fontId="7" fillId="0" borderId="40" xfId="0"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192" fontId="11" fillId="0" borderId="42" xfId="0" applyNumberFormat="1" applyFont="1" applyBorder="1" applyAlignment="1">
      <alignment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11" fillId="0" borderId="44" xfId="0" applyFont="1" applyBorder="1" applyAlignment="1">
      <alignment vertical="center" shrinkToFit="1"/>
    </xf>
    <xf numFmtId="188" fontId="11" fillId="0" borderId="44" xfId="0" applyNumberFormat="1" applyFont="1" applyBorder="1" applyAlignment="1">
      <alignment vertical="center" shrinkToFit="1"/>
    </xf>
    <xf numFmtId="0" fontId="11" fillId="0" borderId="46" xfId="0" applyFont="1" applyBorder="1" applyAlignment="1">
      <alignment vertical="center" shrinkToFit="1"/>
    </xf>
    <xf numFmtId="188" fontId="11" fillId="0" borderId="46" xfId="0" applyNumberFormat="1" applyFont="1" applyBorder="1" applyAlignment="1">
      <alignment vertical="center" shrinkToFit="1"/>
    </xf>
    <xf numFmtId="0" fontId="7" fillId="0" borderId="46" xfId="0" applyFont="1" applyBorder="1" applyAlignment="1">
      <alignment vertical="center" shrinkToFit="1"/>
    </xf>
    <xf numFmtId="0" fontId="7" fillId="0" borderId="47" xfId="0" applyFont="1" applyBorder="1" applyAlignment="1">
      <alignment vertical="center" shrinkToFit="1"/>
    </xf>
    <xf numFmtId="188" fontId="11" fillId="0" borderId="47" xfId="0" applyNumberFormat="1" applyFont="1" applyBorder="1" applyAlignment="1">
      <alignment vertical="center" shrinkToFit="1"/>
    </xf>
    <xf numFmtId="0" fontId="7" fillId="0" borderId="35"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33" xfId="0" applyFont="1" applyBorder="1" applyAlignment="1">
      <alignment horizontal="righ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horizontal="left" vertical="center"/>
    </xf>
    <xf numFmtId="0" fontId="7" fillId="0" borderId="47" xfId="0" applyFont="1" applyBorder="1" applyAlignment="1">
      <alignment horizontal="left" vertical="center"/>
    </xf>
    <xf numFmtId="0" fontId="7" fillId="0" borderId="42" xfId="0" applyFont="1" applyBorder="1" applyAlignment="1">
      <alignment vertical="center"/>
    </xf>
    <xf numFmtId="0" fontId="7" fillId="0" borderId="43" xfId="0" applyFont="1" applyBorder="1" applyAlignment="1">
      <alignment horizontal="lef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horizontal="left" vertical="center"/>
    </xf>
    <xf numFmtId="0" fontId="7" fillId="0" borderId="1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horizontal="left" vertical="center"/>
    </xf>
    <xf numFmtId="0" fontId="7" fillId="0" borderId="41" xfId="0" applyFont="1" applyBorder="1" applyAlignment="1">
      <alignment horizontal="left" vertical="center"/>
    </xf>
    <xf numFmtId="0" fontId="7" fillId="0" borderId="0" xfId="0" applyFont="1" applyBorder="1" applyAlignment="1">
      <alignment horizontal="center" vertical="center" textRotation="255"/>
    </xf>
    <xf numFmtId="0" fontId="7" fillId="0" borderId="0" xfId="0" applyFont="1" applyBorder="1" applyAlignment="1">
      <alignment vertical="center"/>
    </xf>
    <xf numFmtId="38" fontId="11" fillId="0" borderId="0" xfId="49" applyFont="1" applyBorder="1" applyAlignment="1">
      <alignment horizontal="right" vertical="center"/>
    </xf>
    <xf numFmtId="0" fontId="7" fillId="0" borderId="33" xfId="0" applyFont="1" applyFill="1" applyBorder="1" applyAlignment="1">
      <alignment horizontal="center" vertical="center"/>
    </xf>
    <xf numFmtId="0" fontId="7" fillId="0" borderId="32" xfId="0" applyFont="1" applyBorder="1" applyAlignment="1">
      <alignment horizontal="right" vertical="center"/>
    </xf>
    <xf numFmtId="0" fontId="7" fillId="0" borderId="34" xfId="0" applyFont="1" applyFill="1" applyBorder="1" applyAlignment="1">
      <alignment horizontal="right" vertical="center"/>
    </xf>
    <xf numFmtId="192" fontId="11" fillId="0" borderId="0" xfId="0" applyNumberFormat="1" applyFont="1" applyFill="1" applyBorder="1" applyAlignment="1">
      <alignment vertical="center"/>
    </xf>
    <xf numFmtId="0" fontId="7" fillId="0" borderId="56" xfId="0" applyFont="1" applyFill="1" applyBorder="1" applyAlignment="1">
      <alignment vertical="center"/>
    </xf>
    <xf numFmtId="0" fontId="7" fillId="0" borderId="34" xfId="0" applyFont="1" applyBorder="1" applyAlignment="1">
      <alignment vertical="center"/>
    </xf>
    <xf numFmtId="0" fontId="7" fillId="0" borderId="56" xfId="0" applyFont="1" applyBorder="1" applyAlignment="1">
      <alignment vertical="center"/>
    </xf>
    <xf numFmtId="0" fontId="7" fillId="0" borderId="34" xfId="0" applyFont="1" applyBorder="1" applyAlignment="1">
      <alignment horizontal="right" vertical="center"/>
    </xf>
    <xf numFmtId="0" fontId="7" fillId="0" borderId="34"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7" fillId="0" borderId="56" xfId="0" applyFont="1" applyFill="1" applyBorder="1" applyAlignment="1">
      <alignment horizontal="right" vertical="center"/>
    </xf>
    <xf numFmtId="0" fontId="7" fillId="0" borderId="34" xfId="0" applyFont="1" applyBorder="1" applyAlignment="1">
      <alignment horizontal="center" vertical="center" shrinkToFit="1"/>
    </xf>
    <xf numFmtId="0" fontId="7" fillId="0" borderId="0" xfId="0" applyFont="1" applyBorder="1" applyAlignment="1">
      <alignment horizontal="center" vertical="center" shrinkToFit="1"/>
    </xf>
    <xf numFmtId="191" fontId="11" fillId="0" borderId="56" xfId="0" applyNumberFormat="1" applyFont="1" applyBorder="1" applyAlignment="1">
      <alignment horizontal="center" vertical="center"/>
    </xf>
    <xf numFmtId="0" fontId="7" fillId="0" borderId="35" xfId="0" applyFont="1" applyBorder="1" applyAlignment="1">
      <alignment horizontal="center" vertical="center" shrinkToFit="1"/>
    </xf>
    <xf numFmtId="191" fontId="11" fillId="0" borderId="14" xfId="0" applyNumberFormat="1" applyFont="1" applyBorder="1" applyAlignment="1">
      <alignment horizontal="center" vertical="center"/>
    </xf>
    <xf numFmtId="0" fontId="7" fillId="0" borderId="57" xfId="0" applyFont="1" applyBorder="1" applyAlignment="1">
      <alignment horizontal="center" vertical="center"/>
    </xf>
    <xf numFmtId="187" fontId="7" fillId="0" borderId="44" xfId="0" applyNumberFormat="1" applyFont="1" applyBorder="1" applyAlignment="1">
      <alignment horizontal="right" vertical="center"/>
    </xf>
    <xf numFmtId="187" fontId="7" fillId="0" borderId="46" xfId="0" applyNumberFormat="1" applyFont="1" applyBorder="1" applyAlignment="1">
      <alignment horizontal="right" vertical="center"/>
    </xf>
    <xf numFmtId="187" fontId="7" fillId="0" borderId="47" xfId="0" applyNumberFormat="1" applyFont="1" applyBorder="1" applyAlignment="1">
      <alignment horizontal="right" vertical="center"/>
    </xf>
    <xf numFmtId="0" fontId="7" fillId="0" borderId="27" xfId="0" applyFont="1" applyFill="1" applyBorder="1" applyAlignment="1">
      <alignment vertical="center"/>
    </xf>
    <xf numFmtId="0" fontId="11" fillId="0" borderId="27" xfId="0" applyFont="1" applyFill="1" applyBorder="1" applyAlignment="1">
      <alignment vertical="center"/>
    </xf>
    <xf numFmtId="0" fontId="11"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58" xfId="0" applyFont="1" applyFill="1" applyBorder="1" applyAlignment="1">
      <alignment vertical="center" shrinkToFit="1"/>
    </xf>
    <xf numFmtId="192" fontId="11" fillId="0" borderId="27" xfId="0" applyNumberFormat="1" applyFont="1" applyFill="1" applyBorder="1" applyAlignment="1">
      <alignment vertical="center"/>
    </xf>
    <xf numFmtId="0" fontId="7" fillId="0" borderId="27" xfId="0" applyFont="1" applyFill="1" applyBorder="1" applyAlignment="1">
      <alignment vertical="center"/>
    </xf>
    <xf numFmtId="192" fontId="11" fillId="0" borderId="27" xfId="0" applyNumberFormat="1" applyFont="1" applyFill="1" applyBorder="1" applyAlignment="1">
      <alignment vertical="center"/>
    </xf>
    <xf numFmtId="0" fontId="7" fillId="0" borderId="33" xfId="0" applyFont="1" applyFill="1" applyBorder="1" applyAlignment="1">
      <alignment horizontal="left" vertical="center"/>
    </xf>
    <xf numFmtId="0" fontId="7" fillId="0" borderId="59" xfId="0" applyFont="1" applyFill="1" applyBorder="1" applyAlignment="1">
      <alignment vertical="center" shrinkToFit="1"/>
    </xf>
    <xf numFmtId="192" fontId="11" fillId="0" borderId="10" xfId="0" applyNumberFormat="1" applyFont="1" applyFill="1" applyBorder="1" applyAlignment="1">
      <alignment vertical="center"/>
    </xf>
    <xf numFmtId="0" fontId="7" fillId="0" borderId="10" xfId="0" applyFont="1" applyFill="1" applyBorder="1" applyAlignment="1">
      <alignment vertical="center"/>
    </xf>
    <xf numFmtId="192" fontId="11" fillId="0" borderId="10" xfId="0" applyNumberFormat="1" applyFont="1" applyFill="1" applyBorder="1" applyAlignment="1">
      <alignment vertical="center"/>
    </xf>
    <xf numFmtId="0" fontId="7" fillId="0" borderId="14" xfId="0" applyFont="1" applyFill="1" applyBorder="1" applyAlignment="1">
      <alignment horizontal="left" vertical="center"/>
    </xf>
    <xf numFmtId="0" fontId="7" fillId="0" borderId="0" xfId="0" applyFont="1" applyFill="1" applyBorder="1" applyAlignment="1">
      <alignment horizontal="right" vertical="center"/>
    </xf>
    <xf numFmtId="0" fontId="7" fillId="0" borderId="56" xfId="0" applyFont="1" applyFill="1" applyBorder="1" applyAlignment="1">
      <alignment vertical="center"/>
    </xf>
    <xf numFmtId="192" fontId="7" fillId="0" borderId="0" xfId="0" applyNumberFormat="1" applyFont="1" applyFill="1" applyBorder="1" applyAlignment="1">
      <alignment vertical="center"/>
    </xf>
    <xf numFmtId="0" fontId="7" fillId="0" borderId="35" xfId="0" applyFont="1" applyFill="1" applyBorder="1" applyAlignment="1">
      <alignment vertical="center"/>
    </xf>
    <xf numFmtId="0" fontId="7" fillId="0" borderId="10" xfId="0" applyFont="1" applyFill="1" applyBorder="1" applyAlignment="1">
      <alignment vertical="center"/>
    </xf>
    <xf numFmtId="0" fontId="11" fillId="0" borderId="10" xfId="0" applyFont="1" applyFill="1" applyBorder="1" applyAlignment="1">
      <alignment vertical="center"/>
    </xf>
    <xf numFmtId="0" fontId="7" fillId="0" borderId="14" xfId="0" applyFont="1" applyFill="1" applyBorder="1" applyAlignment="1">
      <alignment horizontal="right" vertical="center"/>
    </xf>
    <xf numFmtId="0" fontId="7" fillId="0" borderId="56" xfId="0" applyFont="1" applyBorder="1" applyAlignment="1">
      <alignment vertical="center"/>
    </xf>
    <xf numFmtId="0" fontId="7" fillId="0" borderId="56" xfId="0" applyFont="1" applyBorder="1" applyAlignment="1">
      <alignment horizontal="right" vertical="center"/>
    </xf>
    <xf numFmtId="0" fontId="7" fillId="0" borderId="60" xfId="0" applyFont="1" applyFill="1" applyBorder="1" applyAlignment="1">
      <alignment vertical="center"/>
    </xf>
    <xf numFmtId="0" fontId="7" fillId="0" borderId="61" xfId="0" applyFont="1" applyFill="1" applyBorder="1" applyAlignment="1">
      <alignment vertical="center"/>
    </xf>
    <xf numFmtId="0" fontId="7" fillId="0" borderId="48" xfId="0" applyFont="1" applyFill="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0" xfId="0" applyFont="1" applyBorder="1" applyAlignment="1">
      <alignment vertical="top"/>
    </xf>
    <xf numFmtId="38" fontId="9" fillId="0" borderId="0" xfId="49" applyFont="1" applyAlignment="1">
      <alignment vertical="center"/>
    </xf>
    <xf numFmtId="38" fontId="10" fillId="0" borderId="0" xfId="49" applyFont="1" applyAlignment="1">
      <alignment horizontal="center" vertical="center"/>
    </xf>
    <xf numFmtId="38" fontId="7" fillId="0" borderId="0" xfId="49" applyFont="1" applyAlignment="1">
      <alignment vertical="center"/>
    </xf>
    <xf numFmtId="38" fontId="7" fillId="0" borderId="62" xfId="49" applyFont="1" applyBorder="1" applyAlignment="1">
      <alignment horizontal="center" vertical="center" shrinkToFit="1"/>
    </xf>
    <xf numFmtId="38" fontId="7" fillId="0" borderId="63" xfId="49" applyFont="1" applyBorder="1" applyAlignment="1">
      <alignment horizontal="center" vertical="center" shrinkToFit="1"/>
    </xf>
    <xf numFmtId="38" fontId="7" fillId="0" borderId="0" xfId="49" applyFont="1" applyBorder="1" applyAlignment="1">
      <alignment horizontal="center" vertical="center" shrinkToFit="1"/>
    </xf>
    <xf numFmtId="38" fontId="11" fillId="34" borderId="64" xfId="49" applyFont="1" applyFill="1" applyBorder="1" applyAlignment="1">
      <alignment horizontal="right" vertical="center"/>
    </xf>
    <xf numFmtId="10" fontId="11" fillId="34" borderId="65" xfId="49" applyNumberFormat="1" applyFont="1" applyFill="1" applyBorder="1" applyAlignment="1">
      <alignment horizontal="right" vertical="center"/>
    </xf>
    <xf numFmtId="38" fontId="7" fillId="0" borderId="0" xfId="49" applyFont="1" applyFill="1" applyBorder="1" applyAlignment="1">
      <alignment horizontal="left" vertical="center" shrinkToFit="1"/>
    </xf>
    <xf numFmtId="38" fontId="7" fillId="0" borderId="0" xfId="49" applyNumberFormat="1" applyFont="1" applyFill="1" applyBorder="1" applyAlignment="1">
      <alignment horizontal="right" vertical="center"/>
    </xf>
    <xf numFmtId="181" fontId="7" fillId="0" borderId="0" xfId="49" applyNumberFormat="1" applyFont="1" applyAlignment="1">
      <alignment horizontal="right" vertical="center"/>
    </xf>
    <xf numFmtId="38" fontId="7" fillId="0" borderId="66" xfId="49" applyFont="1" applyBorder="1" applyAlignment="1">
      <alignment horizontal="left" vertical="center" shrinkToFit="1"/>
    </xf>
    <xf numFmtId="38" fontId="11" fillId="0" borderId="66" xfId="49" applyFont="1" applyBorder="1" applyAlignment="1">
      <alignment horizontal="right" vertical="center"/>
    </xf>
    <xf numFmtId="10" fontId="11" fillId="0" borderId="67" xfId="49" applyNumberFormat="1" applyFont="1" applyBorder="1" applyAlignment="1">
      <alignment horizontal="right" vertical="center"/>
    </xf>
    <xf numFmtId="38" fontId="11" fillId="0" borderId="68" xfId="49" applyFont="1" applyBorder="1" applyAlignment="1">
      <alignment horizontal="right" vertical="center"/>
    </xf>
    <xf numFmtId="10" fontId="11" fillId="0" borderId="69" xfId="49" applyNumberFormat="1" applyFont="1" applyBorder="1" applyAlignment="1">
      <alignment horizontal="right" vertical="center"/>
    </xf>
    <xf numFmtId="38" fontId="11" fillId="0" borderId="70" xfId="49" applyFont="1" applyBorder="1" applyAlignment="1">
      <alignment horizontal="right" vertical="center"/>
    </xf>
    <xf numFmtId="10" fontId="11" fillId="0" borderId="71" xfId="49" applyNumberFormat="1" applyFont="1" applyBorder="1" applyAlignment="1">
      <alignment horizontal="right" vertical="center"/>
    </xf>
    <xf numFmtId="38" fontId="11" fillId="34" borderId="49" xfId="49" applyFont="1" applyFill="1" applyBorder="1" applyAlignment="1">
      <alignment horizontal="right" vertical="center"/>
    </xf>
    <xf numFmtId="10" fontId="11" fillId="34" borderId="72" xfId="49" applyNumberFormat="1" applyFont="1" applyFill="1" applyBorder="1" applyAlignment="1">
      <alignment horizontal="right" vertical="center"/>
    </xf>
    <xf numFmtId="38" fontId="11" fillId="35" borderId="73" xfId="49" applyFont="1" applyFill="1" applyBorder="1" applyAlignment="1">
      <alignment horizontal="right" vertical="center"/>
    </xf>
    <xf numFmtId="10" fontId="11" fillId="35" borderId="74"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38" fontId="7" fillId="0" borderId="0" xfId="49" applyFont="1" applyFill="1" applyBorder="1" applyAlignment="1">
      <alignment horizontal="center" vertical="center" textRotation="255"/>
    </xf>
    <xf numFmtId="38" fontId="7" fillId="0" borderId="0" xfId="49" applyFont="1" applyFill="1" applyBorder="1" applyAlignment="1">
      <alignment horizontal="center" vertical="center"/>
    </xf>
    <xf numFmtId="38" fontId="11" fillId="0" borderId="0" xfId="49" applyFont="1" applyFill="1" applyBorder="1" applyAlignment="1">
      <alignment horizontal="center" vertical="center"/>
    </xf>
    <xf numFmtId="38" fontId="10" fillId="0" borderId="0" xfId="49" applyFont="1" applyFill="1" applyBorder="1" applyAlignment="1">
      <alignment horizontal="center" vertical="center"/>
    </xf>
    <xf numFmtId="38" fontId="7" fillId="0" borderId="0" xfId="49" applyFont="1" applyFill="1" applyBorder="1" applyAlignment="1">
      <alignment vertical="center"/>
    </xf>
    <xf numFmtId="38" fontId="7" fillId="0" borderId="0" xfId="49" applyFont="1" applyFill="1" applyAlignment="1">
      <alignment vertical="center"/>
    </xf>
    <xf numFmtId="38" fontId="11" fillId="0" borderId="75" xfId="49" applyFont="1" applyBorder="1" applyAlignment="1">
      <alignment horizontal="right" vertical="center"/>
    </xf>
    <xf numFmtId="10" fontId="11" fillId="0" borderId="76" xfId="49" applyNumberFormat="1" applyFont="1" applyBorder="1" applyAlignment="1">
      <alignment horizontal="right" vertical="center"/>
    </xf>
    <xf numFmtId="38" fontId="7" fillId="0" borderId="0" xfId="49" applyFont="1" applyFill="1" applyBorder="1" applyAlignment="1">
      <alignment horizontal="right" vertical="center"/>
    </xf>
    <xf numFmtId="38" fontId="11" fillId="0" borderId="77" xfId="49" applyFont="1" applyBorder="1" applyAlignment="1">
      <alignment horizontal="right" vertical="center"/>
    </xf>
    <xf numFmtId="10" fontId="11" fillId="0" borderId="78" xfId="49" applyNumberFormat="1" applyFont="1" applyBorder="1" applyAlignment="1">
      <alignment horizontal="right" vertical="center"/>
    </xf>
    <xf numFmtId="38" fontId="11" fillId="0" borderId="79" xfId="49" applyFont="1" applyBorder="1" applyAlignment="1">
      <alignment horizontal="right" vertical="center"/>
    </xf>
    <xf numFmtId="10" fontId="11" fillId="0" borderId="80" xfId="49" applyNumberFormat="1" applyFont="1" applyBorder="1" applyAlignment="1">
      <alignment horizontal="right" vertical="center"/>
    </xf>
    <xf numFmtId="38" fontId="11" fillId="0" borderId="81" xfId="49" applyFont="1" applyBorder="1" applyAlignment="1">
      <alignment horizontal="right" vertical="center" shrinkToFit="1"/>
    </xf>
    <xf numFmtId="38" fontId="7" fillId="0" borderId="36" xfId="49" applyFont="1" applyBorder="1" applyAlignment="1">
      <alignment horizontal="left" vertical="center" shrinkToFit="1"/>
    </xf>
    <xf numFmtId="38" fontId="7" fillId="0" borderId="68" xfId="49" applyFont="1" applyFill="1" applyBorder="1" applyAlignment="1">
      <alignment horizontal="left" vertical="center" shrinkToFit="1"/>
    </xf>
    <xf numFmtId="38" fontId="11" fillId="0" borderId="82" xfId="49" applyFont="1" applyBorder="1" applyAlignment="1">
      <alignment horizontal="right" vertical="center" shrinkToFit="1"/>
    </xf>
    <xf numFmtId="38" fontId="7" fillId="0" borderId="70" xfId="49" applyFont="1" applyBorder="1" applyAlignment="1">
      <alignment horizontal="center" vertical="center"/>
    </xf>
    <xf numFmtId="38" fontId="11" fillId="0" borderId="83" xfId="49" applyFont="1" applyBorder="1" applyAlignment="1">
      <alignment horizontal="right" vertical="center"/>
    </xf>
    <xf numFmtId="38" fontId="11" fillId="34" borderId="45" xfId="49" applyFont="1" applyFill="1" applyBorder="1" applyAlignment="1">
      <alignment horizontal="right" vertical="center"/>
    </xf>
    <xf numFmtId="10" fontId="11" fillId="34" borderId="84" xfId="49" applyNumberFormat="1" applyFont="1" applyFill="1" applyBorder="1" applyAlignment="1">
      <alignment horizontal="right" vertical="center"/>
    </xf>
    <xf numFmtId="38" fontId="7" fillId="0" borderId="70" xfId="49" applyFont="1" applyBorder="1" applyAlignment="1">
      <alignment horizontal="left" vertical="center" shrinkToFit="1"/>
    </xf>
    <xf numFmtId="38" fontId="11" fillId="0" borderId="85" xfId="49" applyFont="1" applyBorder="1" applyAlignment="1">
      <alignment horizontal="right" vertical="center"/>
    </xf>
    <xf numFmtId="38" fontId="11" fillId="0" borderId="66" xfId="49" applyFont="1" applyBorder="1" applyAlignment="1">
      <alignment horizontal="right" vertical="center" shrinkToFit="1"/>
    </xf>
    <xf numFmtId="38" fontId="7" fillId="0" borderId="86" xfId="49" applyFont="1" applyBorder="1" applyAlignment="1">
      <alignment horizontal="left" vertical="center" shrinkToFit="1"/>
    </xf>
    <xf numFmtId="38" fontId="11" fillId="0" borderId="86" xfId="49" applyFont="1" applyBorder="1" applyAlignment="1">
      <alignment horizontal="right" vertical="center" shrinkToFit="1"/>
    </xf>
    <xf numFmtId="38" fontId="11" fillId="0" borderId="68" xfId="49" applyFont="1" applyBorder="1" applyAlignment="1">
      <alignment horizontal="right" vertical="center" shrinkToFit="1"/>
    </xf>
    <xf numFmtId="38" fontId="7" fillId="0" borderId="70" xfId="49" applyFont="1" applyFill="1" applyBorder="1" applyAlignment="1">
      <alignment horizontal="left" vertical="center" shrinkToFit="1"/>
    </xf>
    <xf numFmtId="38" fontId="11" fillId="0" borderId="83" xfId="49" applyFont="1" applyBorder="1" applyAlignment="1">
      <alignment horizontal="right" vertical="center" shrinkToFit="1"/>
    </xf>
    <xf numFmtId="38" fontId="11" fillId="35" borderId="45" xfId="49" applyFont="1" applyFill="1" applyBorder="1" applyAlignment="1">
      <alignment horizontal="right" vertical="center"/>
    </xf>
    <xf numFmtId="10" fontId="11" fillId="35" borderId="84" xfId="49" applyNumberFormat="1" applyFont="1" applyFill="1" applyBorder="1" applyAlignment="1">
      <alignment horizontal="right" vertical="center"/>
    </xf>
    <xf numFmtId="38" fontId="10" fillId="0" borderId="0" xfId="49" applyFont="1" applyFill="1" applyBorder="1" applyAlignment="1">
      <alignment horizontal="right" vertical="center"/>
    </xf>
    <xf numFmtId="10" fontId="11" fillId="0" borderId="67" xfId="49" applyNumberFormat="1" applyFont="1" applyBorder="1" applyAlignment="1">
      <alignment horizontal="right" vertical="center" shrinkToFit="1"/>
    </xf>
    <xf numFmtId="38" fontId="7" fillId="0" borderId="0" xfId="49" applyFont="1" applyFill="1" applyBorder="1" applyAlignment="1">
      <alignment horizontal="right" vertical="center" shrinkToFit="1"/>
    </xf>
    <xf numFmtId="38" fontId="11" fillId="0" borderId="87" xfId="49" applyFont="1" applyBorder="1" applyAlignment="1">
      <alignment horizontal="right" vertical="center" shrinkToFit="1"/>
    </xf>
    <xf numFmtId="10" fontId="11" fillId="0" borderId="71" xfId="49" applyNumberFormat="1" applyFont="1" applyBorder="1" applyAlignment="1">
      <alignment horizontal="right" vertical="center" shrinkToFit="1"/>
    </xf>
    <xf numFmtId="38" fontId="7" fillId="33" borderId="60" xfId="49" applyFont="1" applyFill="1" applyBorder="1" applyAlignment="1">
      <alignment vertical="center"/>
    </xf>
    <xf numFmtId="38" fontId="7" fillId="33" borderId="61" xfId="49" applyFont="1" applyFill="1" applyBorder="1" applyAlignment="1">
      <alignment vertical="center"/>
    </xf>
    <xf numFmtId="38" fontId="7" fillId="33" borderId="48" xfId="49" applyFont="1" applyFill="1" applyBorder="1" applyAlignment="1">
      <alignment vertical="center"/>
    </xf>
    <xf numFmtId="38" fontId="11" fillId="33" borderId="49" xfId="49" applyFont="1" applyFill="1" applyBorder="1" applyAlignment="1">
      <alignment horizontal="right" vertical="center"/>
    </xf>
    <xf numFmtId="10" fontId="11" fillId="33" borderId="72" xfId="49" applyNumberFormat="1" applyFont="1" applyFill="1" applyBorder="1" applyAlignment="1">
      <alignment horizontal="right" vertical="center"/>
    </xf>
    <xf numFmtId="10" fontId="11" fillId="0" borderId="78" xfId="49" applyNumberFormat="1" applyFont="1" applyBorder="1" applyAlignment="1">
      <alignment horizontal="right" vertical="center" shrinkToFit="1"/>
    </xf>
    <xf numFmtId="38" fontId="11" fillId="0" borderId="36" xfId="49" applyFont="1" applyBorder="1" applyAlignment="1">
      <alignment horizontal="right" vertical="center" shrinkToFit="1"/>
    </xf>
    <xf numFmtId="38" fontId="11" fillId="0" borderId="70" xfId="49" applyFont="1" applyFill="1" applyBorder="1" applyAlignment="1">
      <alignment horizontal="right" vertical="center" shrinkToFit="1"/>
    </xf>
    <xf numFmtId="10" fontId="11" fillId="0" borderId="71" xfId="49" applyNumberFormat="1" applyFont="1" applyFill="1" applyBorder="1" applyAlignment="1">
      <alignment horizontal="right" vertical="center" shrinkToFit="1"/>
    </xf>
    <xf numFmtId="38" fontId="7" fillId="33" borderId="88" xfId="49" applyFont="1" applyFill="1" applyBorder="1" applyAlignment="1">
      <alignment vertical="center"/>
    </xf>
    <xf numFmtId="38" fontId="7" fillId="33" borderId="89" xfId="49" applyFont="1" applyFill="1" applyBorder="1" applyAlignment="1">
      <alignment vertical="center"/>
    </xf>
    <xf numFmtId="38" fontId="7" fillId="33" borderId="90" xfId="49" applyFont="1" applyFill="1" applyBorder="1" applyAlignment="1">
      <alignment vertical="center"/>
    </xf>
    <xf numFmtId="38" fontId="11" fillId="33" borderId="73" xfId="49" applyFont="1" applyFill="1" applyBorder="1" applyAlignment="1">
      <alignment horizontal="right" vertical="center"/>
    </xf>
    <xf numFmtId="10" fontId="11" fillId="33" borderId="74" xfId="49" applyNumberFormat="1" applyFont="1" applyFill="1" applyBorder="1" applyAlignment="1">
      <alignment horizontal="right" vertical="center"/>
    </xf>
    <xf numFmtId="38" fontId="7" fillId="35" borderId="11" xfId="49" applyFont="1" applyFill="1" applyBorder="1" applyAlignment="1">
      <alignment vertical="center"/>
    </xf>
    <xf numFmtId="38" fontId="7" fillId="35" borderId="91" xfId="49" applyFont="1" applyFill="1" applyBorder="1" applyAlignment="1">
      <alignment horizontal="center" vertical="center"/>
    </xf>
    <xf numFmtId="38" fontId="11" fillId="35" borderId="91" xfId="49" applyFont="1" applyFill="1" applyBorder="1" applyAlignment="1">
      <alignment horizontal="right" vertical="center"/>
    </xf>
    <xf numFmtId="10" fontId="11" fillId="35" borderId="92" xfId="49" applyNumberFormat="1" applyFont="1" applyFill="1" applyBorder="1" applyAlignment="1">
      <alignment horizontal="right" vertical="center"/>
    </xf>
    <xf numFmtId="38" fontId="7" fillId="35" borderId="93" xfId="49" applyFont="1" applyFill="1" applyBorder="1" applyAlignment="1">
      <alignment vertical="center"/>
    </xf>
    <xf numFmtId="38" fontId="7" fillId="34" borderId="81" xfId="49" applyFont="1" applyFill="1" applyBorder="1" applyAlignment="1">
      <alignment vertical="center"/>
    </xf>
    <xf numFmtId="38" fontId="7" fillId="34" borderId="94" xfId="49" applyFont="1" applyFill="1" applyBorder="1" applyAlignment="1">
      <alignment vertical="center"/>
    </xf>
    <xf numFmtId="38" fontId="7" fillId="34" borderId="95" xfId="49" applyFont="1" applyFill="1" applyBorder="1" applyAlignment="1">
      <alignment vertical="center"/>
    </xf>
    <xf numFmtId="38" fontId="11" fillId="0" borderId="66" xfId="49" applyFont="1" applyFill="1" applyBorder="1" applyAlignment="1">
      <alignment horizontal="right" vertical="center"/>
    </xf>
    <xf numFmtId="10" fontId="11" fillId="0" borderId="67" xfId="49" applyNumberFormat="1" applyFont="1" applyFill="1" applyBorder="1" applyAlignment="1">
      <alignment horizontal="center" vertical="center"/>
    </xf>
    <xf numFmtId="38" fontId="7" fillId="34" borderId="82" xfId="49" applyFont="1" applyFill="1" applyBorder="1" applyAlignment="1">
      <alignment vertical="center"/>
    </xf>
    <xf numFmtId="38" fontId="7" fillId="34" borderId="96" xfId="49" applyFont="1" applyFill="1" applyBorder="1" applyAlignment="1">
      <alignment vertical="center"/>
    </xf>
    <xf numFmtId="38" fontId="7" fillId="34" borderId="97" xfId="49" applyFont="1" applyFill="1" applyBorder="1" applyAlignment="1">
      <alignment vertical="center"/>
    </xf>
    <xf numFmtId="38" fontId="11" fillId="0" borderId="68" xfId="49" applyFont="1" applyFill="1" applyBorder="1" applyAlignment="1">
      <alignment horizontal="right" vertical="center"/>
    </xf>
    <xf numFmtId="10" fontId="11" fillId="0" borderId="69" xfId="49" applyNumberFormat="1" applyFont="1" applyFill="1" applyBorder="1" applyAlignment="1">
      <alignment horizontal="center" vertical="center"/>
    </xf>
    <xf numFmtId="38" fontId="7" fillId="35" borderId="98" xfId="49" applyFont="1" applyFill="1" applyBorder="1" applyAlignment="1">
      <alignment vertical="center"/>
    </xf>
    <xf numFmtId="38" fontId="7" fillId="34" borderId="99" xfId="49" applyFont="1" applyFill="1" applyBorder="1" applyAlignment="1">
      <alignment vertical="center"/>
    </xf>
    <xf numFmtId="38" fontId="7" fillId="34" borderId="100" xfId="49" applyFont="1" applyFill="1" applyBorder="1" applyAlignment="1">
      <alignment vertical="center"/>
    </xf>
    <xf numFmtId="38" fontId="7" fillId="34" borderId="101" xfId="49" applyFont="1" applyFill="1" applyBorder="1" applyAlignment="1">
      <alignment vertical="center"/>
    </xf>
    <xf numFmtId="38" fontId="11" fillId="0" borderId="102" xfId="49" applyFont="1" applyFill="1" applyBorder="1" applyAlignment="1">
      <alignment horizontal="center" vertical="center"/>
    </xf>
    <xf numFmtId="10" fontId="11" fillId="0" borderId="103" xfId="49" applyNumberFormat="1" applyFont="1" applyFill="1" applyBorder="1" applyAlignment="1">
      <alignment horizontal="right" vertical="center"/>
    </xf>
    <xf numFmtId="38" fontId="8" fillId="0" borderId="91" xfId="49" applyFont="1" applyBorder="1" applyAlignment="1">
      <alignment vertical="center"/>
    </xf>
    <xf numFmtId="38" fontId="7" fillId="0" borderId="91" xfId="49" applyFont="1" applyBorder="1" applyAlignment="1">
      <alignment vertical="center" wrapText="1"/>
    </xf>
    <xf numFmtId="38" fontId="8" fillId="0" borderId="0" xfId="49" applyFont="1" applyAlignment="1">
      <alignment vertical="center"/>
    </xf>
    <xf numFmtId="38" fontId="8" fillId="0" borderId="0" xfId="49" applyFont="1" applyAlignment="1">
      <alignment vertical="center"/>
    </xf>
    <xf numFmtId="38" fontId="7" fillId="0" borderId="0" xfId="49" applyFont="1" applyBorder="1" applyAlignment="1">
      <alignment vertical="center" wrapText="1"/>
    </xf>
    <xf numFmtId="38" fontId="14" fillId="0" borderId="0" xfId="49" applyFont="1" applyAlignment="1">
      <alignment vertical="center" wrapText="1"/>
    </xf>
    <xf numFmtId="196" fontId="7" fillId="0" borderId="0" xfId="49" applyNumberFormat="1" applyFont="1" applyAlignment="1">
      <alignment horizontal="center" vertical="center"/>
    </xf>
    <xf numFmtId="38" fontId="7" fillId="0" borderId="35" xfId="49" applyFont="1" applyBorder="1" applyAlignment="1">
      <alignment vertical="center" shrinkToFit="1"/>
    </xf>
    <xf numFmtId="196" fontId="7" fillId="35" borderId="104" xfId="49" applyNumberFormat="1" applyFont="1" applyFill="1" applyBorder="1" applyAlignment="1">
      <alignment vertical="center"/>
    </xf>
    <xf numFmtId="196" fontId="7" fillId="35" borderId="105" xfId="49" applyNumberFormat="1" applyFont="1" applyFill="1" applyBorder="1" applyAlignment="1">
      <alignment vertical="center"/>
    </xf>
    <xf numFmtId="38" fontId="7" fillId="0" borderId="35" xfId="49" applyFont="1" applyBorder="1" applyAlignment="1">
      <alignment vertical="center"/>
    </xf>
    <xf numFmtId="196" fontId="11" fillId="0" borderId="104" xfId="49" applyNumberFormat="1" applyFont="1" applyBorder="1" applyAlignment="1">
      <alignment vertical="center"/>
    </xf>
    <xf numFmtId="196" fontId="11" fillId="0" borderId="105" xfId="49" applyNumberFormat="1" applyFont="1" applyBorder="1" applyAlignment="1">
      <alignment vertical="center"/>
    </xf>
    <xf numFmtId="38" fontId="7" fillId="0" borderId="60" xfId="49" applyFont="1" applyBorder="1" applyAlignment="1">
      <alignment vertical="center"/>
    </xf>
    <xf numFmtId="196" fontId="7" fillId="35" borderId="104" xfId="49" applyNumberFormat="1" applyFont="1" applyFill="1" applyBorder="1" applyAlignment="1" applyProtection="1">
      <alignment horizontal="right" vertical="center"/>
      <protection locked="0"/>
    </xf>
    <xf numFmtId="196" fontId="7" fillId="35" borderId="104" xfId="49" applyNumberFormat="1" applyFont="1" applyFill="1" applyBorder="1" applyAlignment="1" applyProtection="1">
      <alignment vertical="center"/>
      <protection locked="0"/>
    </xf>
    <xf numFmtId="196" fontId="11" fillId="0" borderId="104" xfId="49" applyNumberFormat="1" applyFont="1" applyFill="1" applyBorder="1" applyAlignment="1">
      <alignment vertical="center"/>
    </xf>
    <xf numFmtId="196" fontId="11" fillId="0" borderId="105" xfId="49" applyNumberFormat="1" applyFont="1" applyFill="1" applyBorder="1" applyAlignment="1">
      <alignment vertical="center"/>
    </xf>
    <xf numFmtId="38" fontId="7" fillId="0" borderId="82" xfId="49" applyFont="1" applyBorder="1" applyAlignment="1">
      <alignment vertical="center"/>
    </xf>
    <xf numFmtId="196" fontId="7" fillId="35" borderId="106" xfId="49" applyNumberFormat="1" applyFont="1" applyFill="1" applyBorder="1" applyAlignment="1" applyProtection="1">
      <alignment horizontal="right" vertical="center"/>
      <protection locked="0"/>
    </xf>
    <xf numFmtId="196" fontId="7" fillId="35" borderId="107" xfId="49" applyNumberFormat="1" applyFont="1" applyFill="1" applyBorder="1" applyAlignment="1" applyProtection="1">
      <alignment horizontal="right" vertical="center"/>
      <protection locked="0"/>
    </xf>
    <xf numFmtId="38" fontId="7" fillId="0" borderId="79" xfId="49" applyFont="1" applyBorder="1" applyAlignment="1">
      <alignment vertical="center"/>
    </xf>
    <xf numFmtId="196" fontId="7" fillId="35" borderId="108" xfId="49" applyNumberFormat="1" applyFont="1" applyFill="1" applyBorder="1" applyAlignment="1" applyProtection="1">
      <alignment horizontal="right" vertical="center"/>
      <protection locked="0"/>
    </xf>
    <xf numFmtId="38" fontId="10" fillId="0" borderId="32" xfId="49" applyFont="1" applyBorder="1" applyAlignment="1">
      <alignment vertical="center"/>
    </xf>
    <xf numFmtId="196" fontId="11" fillId="0" borderId="109" xfId="49" applyNumberFormat="1" applyFont="1" applyFill="1" applyBorder="1" applyAlignment="1" applyProtection="1">
      <alignment vertical="center"/>
      <protection locked="0"/>
    </xf>
    <xf numFmtId="196" fontId="11" fillId="0" borderId="110" xfId="49" applyNumberFormat="1" applyFont="1" applyFill="1" applyBorder="1" applyAlignment="1" applyProtection="1">
      <alignment vertical="center"/>
      <protection locked="0"/>
    </xf>
    <xf numFmtId="196" fontId="11" fillId="0" borderId="111" xfId="49" applyNumberFormat="1" applyFont="1" applyFill="1" applyBorder="1" applyAlignment="1">
      <alignment vertical="center"/>
    </xf>
    <xf numFmtId="196" fontId="11" fillId="0" borderId="112" xfId="49" applyNumberFormat="1" applyFont="1" applyFill="1" applyBorder="1" applyAlignment="1">
      <alignment vertical="center"/>
    </xf>
    <xf numFmtId="38" fontId="10" fillId="0" borderId="35" xfId="49" applyFont="1" applyBorder="1" applyAlignment="1">
      <alignment vertical="center"/>
    </xf>
    <xf numFmtId="38" fontId="7" fillId="0" borderId="10" xfId="49" applyFont="1" applyBorder="1" applyAlignment="1">
      <alignment vertical="center"/>
    </xf>
    <xf numFmtId="196" fontId="11" fillId="0" borderId="108" xfId="49" applyNumberFormat="1" applyFont="1" applyFill="1" applyBorder="1" applyAlignment="1">
      <alignment horizontal="right" vertical="center"/>
    </xf>
    <xf numFmtId="38" fontId="7" fillId="0" borderId="0" xfId="49" applyFont="1" applyBorder="1" applyAlignment="1">
      <alignment vertical="center"/>
    </xf>
    <xf numFmtId="196" fontId="7" fillId="0" borderId="0" xfId="49" applyNumberFormat="1" applyFont="1" applyAlignment="1">
      <alignment vertical="center"/>
    </xf>
    <xf numFmtId="38" fontId="15" fillId="0" borderId="0" xfId="49" applyFont="1" applyAlignment="1">
      <alignment vertical="center"/>
    </xf>
    <xf numFmtId="38" fontId="5" fillId="0" borderId="0" xfId="49" applyFont="1" applyBorder="1" applyAlignment="1">
      <alignment wrapText="1"/>
    </xf>
    <xf numFmtId="196" fontId="15" fillId="0" borderId="0" xfId="49" applyNumberFormat="1" applyFont="1" applyAlignment="1">
      <alignment horizontal="center" vertical="center"/>
    </xf>
    <xf numFmtId="196" fontId="7" fillId="0" borderId="0" xfId="49" applyNumberFormat="1" applyFont="1" applyBorder="1" applyAlignment="1">
      <alignment horizontal="right" vertical="center"/>
    </xf>
    <xf numFmtId="196" fontId="15" fillId="0" borderId="0" xfId="49" applyNumberFormat="1" applyFont="1" applyBorder="1" applyAlignment="1">
      <alignment vertical="center"/>
    </xf>
    <xf numFmtId="196" fontId="15" fillId="0" borderId="0" xfId="49" applyNumberFormat="1" applyFont="1" applyBorder="1" applyAlignment="1">
      <alignment horizontal="center" vertical="center"/>
    </xf>
    <xf numFmtId="196" fontId="15" fillId="0" borderId="30" xfId="49" applyNumberFormat="1" applyFont="1" applyBorder="1" applyAlignment="1">
      <alignment horizontal="right" vertical="center"/>
    </xf>
    <xf numFmtId="197" fontId="15" fillId="35" borderId="10" xfId="49" applyNumberFormat="1" applyFont="1" applyFill="1" applyBorder="1" applyAlignment="1">
      <alignment horizontal="center" vertical="center"/>
    </xf>
    <xf numFmtId="9" fontId="15" fillId="0" borderId="30" xfId="42" applyNumberFormat="1" applyFont="1" applyFill="1" applyBorder="1" applyAlignment="1" applyProtection="1">
      <alignment horizontal="center" vertical="center"/>
      <protection locked="0"/>
    </xf>
    <xf numFmtId="196" fontId="15" fillId="0" borderId="0" xfId="49" applyNumberFormat="1" applyFont="1" applyBorder="1" applyAlignment="1">
      <alignment horizontal="right" vertical="center"/>
    </xf>
    <xf numFmtId="38" fontId="15" fillId="35" borderId="61" xfId="49" applyFont="1" applyFill="1" applyBorder="1" applyAlignment="1" applyProtection="1">
      <alignment horizontal="center" vertical="center"/>
      <protection locked="0"/>
    </xf>
    <xf numFmtId="38" fontId="15" fillId="0" borderId="61" xfId="49" applyFont="1" applyBorder="1" applyAlignment="1">
      <alignment vertical="center"/>
    </xf>
    <xf numFmtId="9" fontId="15" fillId="35" borderId="60" xfId="42" applyNumberFormat="1" applyFont="1" applyFill="1" applyBorder="1" applyAlignment="1" applyProtection="1">
      <alignment vertical="center"/>
      <protection locked="0"/>
    </xf>
    <xf numFmtId="9" fontId="15" fillId="35" borderId="113" xfId="42" applyNumberFormat="1" applyFont="1" applyFill="1" applyBorder="1" applyAlignment="1" applyProtection="1">
      <alignment vertical="center"/>
      <protection locked="0"/>
    </xf>
    <xf numFmtId="9" fontId="15" fillId="35" borderId="114" xfId="42" applyNumberFormat="1" applyFont="1" applyFill="1" applyBorder="1" applyAlignment="1" applyProtection="1">
      <alignment vertical="center"/>
      <protection locked="0"/>
    </xf>
    <xf numFmtId="9" fontId="15" fillId="35" borderId="115" xfId="42" applyNumberFormat="1" applyFont="1" applyFill="1" applyBorder="1" applyAlignment="1" applyProtection="1">
      <alignment vertical="center"/>
      <protection locked="0"/>
    </xf>
    <xf numFmtId="38" fontId="15" fillId="0" borderId="116" xfId="49" applyFont="1" applyBorder="1" applyAlignment="1">
      <alignment vertical="center"/>
    </xf>
    <xf numFmtId="38" fontId="16" fillId="0" borderId="0" xfId="49" applyFont="1" applyBorder="1" applyAlignment="1">
      <alignment vertical="center"/>
    </xf>
    <xf numFmtId="38" fontId="15" fillId="0" borderId="117" xfId="49" applyFont="1" applyBorder="1" applyAlignment="1">
      <alignment vertical="center"/>
    </xf>
    <xf numFmtId="38" fontId="15" fillId="0" borderId="96" xfId="49" applyFont="1" applyBorder="1" applyAlignment="1">
      <alignment vertical="center"/>
    </xf>
    <xf numFmtId="38" fontId="15" fillId="35" borderId="96" xfId="49" applyFont="1" applyFill="1" applyBorder="1" applyAlignment="1" applyProtection="1">
      <alignment vertical="center"/>
      <protection locked="0"/>
    </xf>
    <xf numFmtId="38" fontId="15" fillId="0" borderId="118" xfId="49" applyFont="1" applyBorder="1" applyAlignment="1">
      <alignment vertical="center"/>
    </xf>
    <xf numFmtId="38" fontId="15" fillId="35" borderId="96" xfId="49" applyFont="1" applyFill="1" applyBorder="1" applyAlignment="1">
      <alignment vertical="center"/>
    </xf>
    <xf numFmtId="38" fontId="17" fillId="0" borderId="97" xfId="49" applyFont="1" applyBorder="1" applyAlignment="1">
      <alignment vertical="center"/>
    </xf>
    <xf numFmtId="196" fontId="18" fillId="0" borderId="82" xfId="49" applyNumberFormat="1" applyFont="1" applyBorder="1" applyAlignment="1">
      <alignment vertical="center"/>
    </xf>
    <xf numFmtId="196" fontId="18" fillId="0" borderId="107" xfId="49" applyNumberFormat="1" applyFont="1" applyBorder="1" applyAlignment="1">
      <alignment vertical="center"/>
    </xf>
    <xf numFmtId="196" fontId="18" fillId="0" borderId="119" xfId="49" applyNumberFormat="1" applyFont="1" applyBorder="1" applyAlignment="1">
      <alignment vertical="center"/>
    </xf>
    <xf numFmtId="196" fontId="18" fillId="0" borderId="120" xfId="49" applyNumberFormat="1" applyFont="1" applyBorder="1" applyAlignment="1">
      <alignment vertical="center"/>
    </xf>
    <xf numFmtId="196" fontId="18" fillId="0" borderId="121" xfId="49" applyNumberFormat="1" applyFont="1" applyBorder="1" applyAlignment="1">
      <alignment vertical="center"/>
    </xf>
    <xf numFmtId="38" fontId="15" fillId="0" borderId="122" xfId="49" applyFont="1" applyBorder="1" applyAlignment="1">
      <alignment horizontal="center" vertical="center"/>
    </xf>
    <xf numFmtId="38" fontId="15" fillId="0" borderId="123" xfId="49" applyFont="1" applyBorder="1" applyAlignment="1">
      <alignment horizontal="center" vertical="center"/>
    </xf>
    <xf numFmtId="38" fontId="15" fillId="35" borderId="96" xfId="49" applyFont="1" applyFill="1" applyBorder="1" applyAlignment="1">
      <alignment vertical="center"/>
    </xf>
    <xf numFmtId="38" fontId="15" fillId="35" borderId="118" xfId="49" applyFont="1" applyFill="1" applyBorder="1" applyAlignment="1">
      <alignment vertical="center"/>
    </xf>
    <xf numFmtId="38" fontId="15" fillId="0" borderId="124" xfId="49" applyFont="1" applyBorder="1" applyAlignment="1">
      <alignment vertical="center"/>
    </xf>
    <xf numFmtId="38" fontId="15" fillId="35" borderId="125" xfId="49" applyFont="1" applyFill="1" applyBorder="1" applyAlignment="1">
      <alignment vertical="center"/>
    </xf>
    <xf numFmtId="38" fontId="17" fillId="0" borderId="126" xfId="49" applyFont="1" applyBorder="1" applyAlignment="1">
      <alignment vertical="center"/>
    </xf>
    <xf numFmtId="196" fontId="18" fillId="0" borderId="83" xfId="49" applyNumberFormat="1" applyFont="1" applyBorder="1" applyAlignment="1">
      <alignment vertical="center"/>
    </xf>
    <xf numFmtId="196" fontId="18" fillId="0" borderId="127" xfId="49" applyNumberFormat="1" applyFont="1" applyBorder="1" applyAlignment="1">
      <alignment vertical="center"/>
    </xf>
    <xf numFmtId="196" fontId="18" fillId="0" borderId="128" xfId="49" applyNumberFormat="1" applyFont="1" applyBorder="1" applyAlignment="1">
      <alignment vertical="center"/>
    </xf>
    <xf numFmtId="196" fontId="18" fillId="0" borderId="129" xfId="49" applyNumberFormat="1" applyFont="1" applyBorder="1" applyAlignment="1">
      <alignment vertical="center"/>
    </xf>
    <xf numFmtId="196" fontId="18" fillId="0" borderId="130" xfId="49" applyNumberFormat="1" applyFont="1" applyBorder="1" applyAlignment="1">
      <alignment vertical="center"/>
    </xf>
    <xf numFmtId="196" fontId="18" fillId="0" borderId="104" xfId="49" applyNumberFormat="1" applyFont="1" applyBorder="1" applyAlignment="1">
      <alignment vertical="center"/>
    </xf>
    <xf numFmtId="196" fontId="18" fillId="0" borderId="131" xfId="49" applyNumberFormat="1" applyFont="1" applyBorder="1" applyAlignment="1">
      <alignment vertical="center"/>
    </xf>
    <xf numFmtId="196" fontId="18" fillId="0" borderId="132" xfId="49" applyNumberFormat="1" applyFont="1" applyBorder="1" applyAlignment="1">
      <alignment vertical="center"/>
    </xf>
    <xf numFmtId="38" fontId="15" fillId="0" borderId="133" xfId="49" applyFont="1" applyBorder="1" applyAlignment="1">
      <alignment vertical="center"/>
    </xf>
    <xf numFmtId="38" fontId="15" fillId="0" borderId="134" xfId="49" applyFont="1" applyBorder="1" applyAlignment="1">
      <alignment vertical="center"/>
    </xf>
    <xf numFmtId="38" fontId="15" fillId="35" borderId="94" xfId="49" applyFont="1" applyFill="1" applyBorder="1" applyAlignment="1" applyProtection="1">
      <alignment vertical="center"/>
      <protection locked="0"/>
    </xf>
    <xf numFmtId="38" fontId="17" fillId="0" borderId="95" xfId="49" applyFont="1" applyBorder="1" applyAlignment="1">
      <alignment vertical="center"/>
    </xf>
    <xf numFmtId="196" fontId="18" fillId="0" borderId="135" xfId="49" applyNumberFormat="1" applyFont="1" applyBorder="1" applyAlignment="1">
      <alignment vertical="center"/>
    </xf>
    <xf numFmtId="196" fontId="18" fillId="0" borderId="136" xfId="49" applyNumberFormat="1" applyFont="1" applyBorder="1" applyAlignment="1">
      <alignment vertical="center"/>
    </xf>
    <xf numFmtId="196" fontId="18" fillId="0" borderId="106" xfId="49" applyNumberFormat="1" applyFont="1" applyBorder="1" applyAlignment="1">
      <alignment vertical="center"/>
    </xf>
    <xf numFmtId="196" fontId="18" fillId="0" borderId="137" xfId="49" applyNumberFormat="1" applyFont="1" applyBorder="1" applyAlignment="1">
      <alignment vertical="center"/>
    </xf>
    <xf numFmtId="196" fontId="18" fillId="0" borderId="138" xfId="49" applyNumberFormat="1" applyFont="1" applyBorder="1" applyAlignment="1">
      <alignment vertical="center"/>
    </xf>
    <xf numFmtId="196" fontId="18" fillId="0" borderId="118" xfId="49" applyNumberFormat="1" applyFont="1" applyBorder="1" applyAlignment="1">
      <alignment vertical="center"/>
    </xf>
    <xf numFmtId="38" fontId="15" fillId="35" borderId="125" xfId="49" applyFont="1" applyFill="1" applyBorder="1" applyAlignment="1" applyProtection="1">
      <alignment vertical="center"/>
      <protection locked="0"/>
    </xf>
    <xf numFmtId="196" fontId="18" fillId="0" borderId="139" xfId="49" applyNumberFormat="1" applyFont="1" applyBorder="1" applyAlignment="1">
      <alignment vertical="center"/>
    </xf>
    <xf numFmtId="196" fontId="18" fillId="0" borderId="140" xfId="49" applyNumberFormat="1" applyFont="1" applyBorder="1" applyAlignment="1">
      <alignment vertical="center"/>
    </xf>
    <xf numFmtId="196" fontId="18" fillId="0" borderId="141" xfId="49" applyNumberFormat="1" applyFont="1" applyBorder="1" applyAlignment="1">
      <alignment vertical="center"/>
    </xf>
    <xf numFmtId="196" fontId="18" fillId="0" borderId="142" xfId="49" applyNumberFormat="1" applyFont="1" applyBorder="1" applyAlignment="1">
      <alignment vertical="center"/>
    </xf>
    <xf numFmtId="196" fontId="18" fillId="0" borderId="143" xfId="49" applyNumberFormat="1" applyFont="1" applyBorder="1" applyAlignment="1">
      <alignment vertical="center"/>
    </xf>
    <xf numFmtId="196" fontId="18" fillId="0" borderId="144" xfId="49" applyNumberFormat="1" applyFont="1" applyBorder="1" applyAlignment="1">
      <alignment vertical="center"/>
    </xf>
    <xf numFmtId="196" fontId="18" fillId="0" borderId="145" xfId="49" applyNumberFormat="1" applyFont="1" applyBorder="1" applyAlignment="1">
      <alignment vertical="center"/>
    </xf>
    <xf numFmtId="38" fontId="19" fillId="0" borderId="91" xfId="49" applyFont="1" applyBorder="1" applyAlignment="1">
      <alignment vertical="center"/>
    </xf>
    <xf numFmtId="196" fontId="18" fillId="0" borderId="91" xfId="49" applyNumberFormat="1" applyFont="1" applyBorder="1" applyAlignment="1">
      <alignment vertical="center"/>
    </xf>
    <xf numFmtId="38" fontId="19" fillId="0" borderId="30" xfId="49" applyFont="1" applyBorder="1" applyAlignment="1">
      <alignment vertical="center"/>
    </xf>
    <xf numFmtId="196" fontId="18" fillId="0" borderId="30" xfId="49" applyNumberFormat="1" applyFont="1" applyBorder="1" applyAlignment="1">
      <alignment vertical="center"/>
    </xf>
    <xf numFmtId="196" fontId="15" fillId="0" borderId="30" xfId="49" applyNumberFormat="1" applyFont="1" applyBorder="1" applyAlignment="1">
      <alignment horizontal="center" vertical="center"/>
    </xf>
    <xf numFmtId="196" fontId="15" fillId="0" borderId="30" xfId="49" applyNumberFormat="1" applyFont="1" applyFill="1" applyBorder="1" applyAlignment="1">
      <alignment horizontal="right" vertical="center"/>
    </xf>
    <xf numFmtId="196" fontId="15" fillId="35" borderId="10" xfId="49" applyNumberFormat="1" applyFont="1" applyFill="1" applyBorder="1" applyAlignment="1" applyProtection="1">
      <alignment horizontal="center" vertical="center"/>
      <protection locked="0"/>
    </xf>
    <xf numFmtId="38" fontId="15" fillId="0" borderId="10" xfId="49" applyFont="1" applyBorder="1" applyAlignment="1">
      <alignment vertical="center"/>
    </xf>
    <xf numFmtId="9" fontId="15" fillId="35" borderId="146" xfId="42" applyNumberFormat="1" applyFont="1" applyFill="1" applyBorder="1" applyAlignment="1" applyProtection="1">
      <alignment vertical="center"/>
      <protection locked="0"/>
    </xf>
    <xf numFmtId="9" fontId="15" fillId="35" borderId="108" xfId="42" applyNumberFormat="1" applyFont="1" applyFill="1" applyBorder="1" applyAlignment="1" applyProtection="1">
      <alignment vertical="center"/>
      <protection locked="0"/>
    </xf>
    <xf numFmtId="9" fontId="15" fillId="35" borderId="59" xfId="42" applyNumberFormat="1" applyFont="1" applyFill="1" applyBorder="1" applyAlignment="1" applyProtection="1">
      <alignment vertical="center"/>
      <protection locked="0"/>
    </xf>
    <xf numFmtId="9" fontId="15" fillId="35" borderId="147" xfId="42" applyNumberFormat="1" applyFont="1" applyFill="1" applyBorder="1" applyAlignment="1" applyProtection="1">
      <alignment vertical="center"/>
      <protection locked="0"/>
    </xf>
    <xf numFmtId="38" fontId="15" fillId="0" borderId="148" xfId="49" applyFont="1" applyBorder="1" applyAlignment="1">
      <alignment vertical="center"/>
    </xf>
    <xf numFmtId="38" fontId="15" fillId="0" borderId="94" xfId="49" applyFont="1" applyBorder="1" applyAlignment="1">
      <alignment vertical="center"/>
    </xf>
    <xf numFmtId="38" fontId="15" fillId="0" borderId="149" xfId="49" applyFont="1" applyBorder="1" applyAlignment="1">
      <alignment vertical="center"/>
    </xf>
    <xf numFmtId="38" fontId="15" fillId="0" borderId="77" xfId="49" applyFont="1" applyBorder="1" applyAlignment="1">
      <alignment vertical="center"/>
    </xf>
    <xf numFmtId="38" fontId="15" fillId="0" borderId="149" xfId="49" applyFont="1" applyBorder="1" applyAlignment="1">
      <alignment horizontal="center" vertical="center"/>
    </xf>
    <xf numFmtId="38" fontId="15" fillId="0" borderId="150" xfId="49" applyFont="1" applyBorder="1" applyAlignment="1">
      <alignment horizontal="center" vertical="center"/>
    </xf>
    <xf numFmtId="38" fontId="15" fillId="35" borderId="117" xfId="49" applyFont="1" applyFill="1" applyBorder="1" applyAlignment="1">
      <alignment vertical="center"/>
    </xf>
    <xf numFmtId="38" fontId="15" fillId="0" borderId="151" xfId="49" applyFont="1" applyBorder="1" applyAlignment="1">
      <alignment vertical="center"/>
    </xf>
    <xf numFmtId="38" fontId="15" fillId="35" borderId="152" xfId="49" applyFont="1" applyFill="1" applyBorder="1" applyAlignment="1">
      <alignment vertical="center"/>
    </xf>
    <xf numFmtId="38" fontId="17" fillId="0" borderId="153" xfId="49" applyFont="1" applyBorder="1" applyAlignment="1">
      <alignment vertical="center"/>
    </xf>
    <xf numFmtId="38" fontId="15" fillId="0" borderId="154" xfId="49" applyFont="1" applyBorder="1" applyAlignment="1">
      <alignment vertical="center"/>
    </xf>
    <xf numFmtId="38" fontId="15" fillId="35" borderId="77" xfId="49" applyFont="1" applyFill="1" applyBorder="1" applyAlignment="1" applyProtection="1">
      <alignment vertical="center"/>
      <protection locked="0"/>
    </xf>
    <xf numFmtId="38" fontId="17" fillId="0" borderId="155" xfId="49" applyFont="1" applyBorder="1" applyAlignment="1">
      <alignment vertical="center"/>
    </xf>
    <xf numFmtId="196" fontId="18" fillId="0" borderId="134" xfId="49" applyNumberFormat="1" applyFont="1" applyBorder="1" applyAlignment="1">
      <alignment vertical="center"/>
    </xf>
    <xf numFmtId="196" fontId="18" fillId="0" borderId="117" xfId="49" applyNumberFormat="1" applyFont="1" applyBorder="1" applyAlignment="1">
      <alignment vertical="center"/>
    </xf>
    <xf numFmtId="38" fontId="15" fillId="35" borderId="152" xfId="49" applyFont="1" applyFill="1" applyBorder="1" applyAlignment="1" applyProtection="1">
      <alignment vertical="center"/>
      <protection locked="0"/>
    </xf>
    <xf numFmtId="196" fontId="18" fillId="0" borderId="151" xfId="49" applyNumberFormat="1" applyFont="1" applyBorder="1" applyAlignment="1">
      <alignment vertical="center"/>
    </xf>
    <xf numFmtId="38" fontId="19" fillId="0" borderId="0" xfId="49" applyFont="1" applyBorder="1" applyAlignment="1">
      <alignment vertical="center"/>
    </xf>
    <xf numFmtId="196" fontId="18" fillId="0" borderId="0" xfId="49" applyNumberFormat="1" applyFont="1" applyBorder="1" applyAlignment="1">
      <alignment vertical="center"/>
    </xf>
    <xf numFmtId="196" fontId="18" fillId="0" borderId="146" xfId="49" applyNumberFormat="1" applyFont="1" applyBorder="1" applyAlignment="1">
      <alignment vertical="center"/>
    </xf>
    <xf numFmtId="196" fontId="18" fillId="0" borderId="156" xfId="49" applyNumberFormat="1" applyFont="1" applyBorder="1" applyAlignment="1">
      <alignment vertical="center"/>
    </xf>
    <xf numFmtId="196" fontId="18" fillId="0" borderId="113" xfId="49" applyNumberFormat="1" applyFont="1" applyBorder="1" applyAlignment="1">
      <alignment vertical="center"/>
    </xf>
    <xf numFmtId="196" fontId="18" fillId="0" borderId="115" xfId="49" applyNumberFormat="1" applyFont="1" applyBorder="1" applyAlignment="1">
      <alignment vertical="center"/>
    </xf>
    <xf numFmtId="38" fontId="19" fillId="0" borderId="0" xfId="49" applyFont="1" applyAlignment="1">
      <alignment vertical="center"/>
    </xf>
    <xf numFmtId="196" fontId="15" fillId="0" borderId="0" xfId="49" applyNumberFormat="1" applyFont="1" applyAlignment="1">
      <alignment vertical="center"/>
    </xf>
    <xf numFmtId="38" fontId="14" fillId="0" borderId="0" xfId="49" applyFont="1" applyAlignment="1">
      <alignment vertical="center"/>
    </xf>
    <xf numFmtId="38" fontId="14" fillId="0" borderId="0" xfId="49" applyFont="1" applyBorder="1" applyAlignment="1">
      <alignment horizontal="center" vertical="center"/>
    </xf>
    <xf numFmtId="38" fontId="14" fillId="0" borderId="0" xfId="49" applyFont="1" applyFill="1" applyBorder="1" applyAlignment="1">
      <alignment vertical="center"/>
    </xf>
    <xf numFmtId="38" fontId="14" fillId="0" borderId="0" xfId="49" applyFont="1" applyAlignment="1">
      <alignment horizontal="right" vertical="center"/>
    </xf>
    <xf numFmtId="38" fontId="14" fillId="0" borderId="136" xfId="49" applyFont="1" applyBorder="1" applyAlignment="1">
      <alignment horizontal="center" vertical="center" shrinkToFit="1"/>
    </xf>
    <xf numFmtId="38" fontId="14" fillId="0" borderId="118" xfId="49" applyFont="1" applyBorder="1" applyAlignment="1">
      <alignment horizontal="center" vertical="center" shrinkToFit="1"/>
    </xf>
    <xf numFmtId="38" fontId="14" fillId="0" borderId="157" xfId="49" applyFont="1" applyBorder="1" applyAlignment="1">
      <alignment horizontal="center" vertical="center" wrapText="1"/>
    </xf>
    <xf numFmtId="38" fontId="7" fillId="0" borderId="108" xfId="49" applyFont="1" applyBorder="1" applyAlignment="1">
      <alignment horizontal="center" vertical="center"/>
    </xf>
    <xf numFmtId="38" fontId="14" fillId="0" borderId="108" xfId="49" applyFont="1" applyBorder="1" applyAlignment="1">
      <alignment horizontal="center" vertical="center" wrapText="1"/>
    </xf>
    <xf numFmtId="38" fontId="14" fillId="0" borderId="157" xfId="49" applyFont="1" applyBorder="1" applyAlignment="1">
      <alignment vertical="center" shrinkToFit="1"/>
    </xf>
    <xf numFmtId="38" fontId="14" fillId="35" borderId="136" xfId="49" applyFont="1" applyFill="1" applyBorder="1" applyAlignment="1">
      <alignment vertical="center"/>
    </xf>
    <xf numFmtId="38" fontId="14" fillId="35" borderId="106" xfId="49" applyFont="1" applyFill="1" applyBorder="1" applyAlignment="1">
      <alignment vertical="center"/>
    </xf>
    <xf numFmtId="38" fontId="14" fillId="0" borderId="106" xfId="49" applyFont="1" applyBorder="1" applyAlignment="1">
      <alignment vertical="center"/>
    </xf>
    <xf numFmtId="38" fontId="14" fillId="0" borderId="134" xfId="49" applyFont="1" applyBorder="1" applyAlignment="1">
      <alignment vertical="center"/>
    </xf>
    <xf numFmtId="38" fontId="14" fillId="0" borderId="158" xfId="49" applyFont="1" applyBorder="1" applyAlignment="1">
      <alignment vertical="center"/>
    </xf>
    <xf numFmtId="38" fontId="14" fillId="35" borderId="118" xfId="49" applyFont="1" applyFill="1" applyBorder="1" applyAlignment="1">
      <alignment vertical="center"/>
    </xf>
    <xf numFmtId="38" fontId="14" fillId="35" borderId="120" xfId="49" applyFont="1" applyFill="1" applyBorder="1" applyAlignment="1">
      <alignment vertical="center"/>
    </xf>
    <xf numFmtId="38" fontId="14" fillId="0" borderId="120" xfId="49" applyFont="1" applyBorder="1" applyAlignment="1">
      <alignment vertical="center"/>
    </xf>
    <xf numFmtId="38" fontId="14" fillId="0" borderId="117" xfId="49" applyFont="1" applyBorder="1" applyAlignment="1">
      <alignment vertical="center"/>
    </xf>
    <xf numFmtId="38" fontId="14" fillId="0" borderId="159" xfId="49" applyFont="1" applyBorder="1" applyAlignment="1">
      <alignment vertical="center"/>
    </xf>
    <xf numFmtId="38" fontId="14" fillId="0" borderId="140" xfId="49" applyFont="1" applyBorder="1" applyAlignment="1">
      <alignment vertical="center"/>
    </xf>
    <xf numFmtId="38" fontId="14" fillId="0" borderId="160" xfId="49" applyFont="1" applyBorder="1" applyAlignment="1">
      <alignment vertical="center"/>
    </xf>
    <xf numFmtId="38" fontId="14" fillId="0" borderId="151" xfId="49" applyFont="1" applyBorder="1" applyAlignment="1">
      <alignment vertical="center"/>
    </xf>
    <xf numFmtId="38" fontId="14" fillId="0" borderId="161" xfId="49" applyFont="1" applyBorder="1" applyAlignment="1">
      <alignment vertical="center"/>
    </xf>
    <xf numFmtId="38" fontId="14" fillId="0" borderId="127" xfId="49" applyFont="1" applyBorder="1" applyAlignment="1">
      <alignment vertical="center"/>
    </xf>
    <xf numFmtId="38" fontId="14" fillId="0" borderId="162" xfId="49" applyFont="1" applyBorder="1" applyAlignment="1">
      <alignment vertical="center"/>
    </xf>
    <xf numFmtId="38" fontId="14" fillId="0" borderId="163" xfId="49" applyFont="1" applyBorder="1" applyAlignment="1">
      <alignment vertical="center"/>
    </xf>
    <xf numFmtId="38" fontId="14" fillId="0" borderId="164" xfId="49" applyFont="1" applyBorder="1" applyAlignment="1">
      <alignment vertical="center"/>
    </xf>
    <xf numFmtId="38" fontId="14" fillId="0" borderId="104" xfId="49" applyFont="1" applyBorder="1" applyAlignment="1">
      <alignment vertical="center"/>
    </xf>
    <xf numFmtId="38" fontId="14" fillId="0" borderId="105" xfId="49" applyFont="1" applyBorder="1" applyAlignment="1">
      <alignment vertical="center"/>
    </xf>
    <xf numFmtId="38" fontId="14" fillId="0" borderId="61" xfId="49" applyFont="1" applyBorder="1" applyAlignment="1">
      <alignment horizontal="center" vertical="center" wrapText="1"/>
    </xf>
    <xf numFmtId="38" fontId="14" fillId="0" borderId="61" xfId="49" applyFont="1" applyBorder="1" applyAlignment="1">
      <alignment vertical="center"/>
    </xf>
    <xf numFmtId="38" fontId="14" fillId="0" borderId="61" xfId="49" applyFont="1" applyBorder="1" applyAlignment="1">
      <alignment vertical="center"/>
    </xf>
    <xf numFmtId="38" fontId="14" fillId="0" borderId="27" xfId="49" applyFont="1" applyBorder="1" applyAlignment="1">
      <alignment vertical="center"/>
    </xf>
    <xf numFmtId="38" fontId="14" fillId="0" borderId="45" xfId="49" applyFont="1" applyBorder="1" applyAlignment="1">
      <alignment horizontal="center" vertical="center"/>
    </xf>
    <xf numFmtId="38" fontId="14" fillId="0" borderId="34" xfId="49" applyFont="1" applyBorder="1" applyAlignment="1">
      <alignment vertical="center"/>
    </xf>
    <xf numFmtId="38" fontId="14" fillId="0" borderId="0" xfId="49" applyFont="1" applyBorder="1" applyAlignment="1">
      <alignment vertical="center"/>
    </xf>
    <xf numFmtId="38" fontId="14" fillId="0" borderId="35" xfId="49" applyFont="1" applyBorder="1" applyAlignment="1">
      <alignment horizontal="left" vertical="center" wrapText="1"/>
    </xf>
    <xf numFmtId="38" fontId="14" fillId="0" borderId="14" xfId="49" applyFont="1" applyBorder="1" applyAlignment="1">
      <alignment horizontal="left" vertical="center" wrapText="1"/>
    </xf>
    <xf numFmtId="38" fontId="14" fillId="0" borderId="40" xfId="49" applyFont="1" applyBorder="1" applyAlignment="1">
      <alignment horizontal="center" vertical="center"/>
    </xf>
    <xf numFmtId="38" fontId="14" fillId="0" borderId="86" xfId="49" applyFont="1" applyBorder="1" applyAlignment="1">
      <alignment vertical="center"/>
    </xf>
    <xf numFmtId="38" fontId="14" fillId="35" borderId="86" xfId="49" applyFont="1" applyFill="1" applyBorder="1" applyAlignment="1">
      <alignment vertical="center"/>
    </xf>
    <xf numFmtId="38" fontId="14" fillId="35" borderId="85" xfId="49" applyFont="1" applyFill="1" applyBorder="1" applyAlignment="1">
      <alignment vertical="center"/>
    </xf>
    <xf numFmtId="38" fontId="14" fillId="0" borderId="49" xfId="49" applyFont="1" applyFill="1" applyBorder="1" applyAlignment="1">
      <alignment vertical="center"/>
    </xf>
    <xf numFmtId="38" fontId="14" fillId="0" borderId="10" xfId="49" applyFont="1" applyBorder="1" applyAlignment="1">
      <alignment vertical="center"/>
    </xf>
    <xf numFmtId="38" fontId="20" fillId="0" borderId="0" xfId="49" applyFont="1" applyBorder="1" applyAlignment="1">
      <alignment horizontal="left" vertical="center"/>
    </xf>
    <xf numFmtId="38" fontId="14" fillId="0" borderId="0" xfId="49" applyFont="1" applyBorder="1" applyAlignment="1">
      <alignment horizontal="center" vertical="center" wrapText="1"/>
    </xf>
    <xf numFmtId="38" fontId="14" fillId="0" borderId="0" xfId="49" applyFont="1" applyAlignment="1">
      <alignment vertical="center"/>
    </xf>
    <xf numFmtId="0" fontId="13" fillId="0" borderId="10" xfId="0" applyFont="1" applyBorder="1" applyAlignment="1">
      <alignment horizontal="center" vertical="center"/>
    </xf>
    <xf numFmtId="0" fontId="7" fillId="0" borderId="50" xfId="0" applyFont="1" applyBorder="1" applyAlignment="1">
      <alignment horizontal="distributed" vertical="center"/>
    </xf>
    <xf numFmtId="0" fontId="7" fillId="0" borderId="41" xfId="0" applyFont="1" applyBorder="1" applyAlignment="1">
      <alignment horizontal="distributed" vertical="center"/>
    </xf>
    <xf numFmtId="0" fontId="12" fillId="0" borderId="34" xfId="0" applyFont="1" applyBorder="1" applyAlignment="1">
      <alignment vertical="center"/>
    </xf>
    <xf numFmtId="0" fontId="21" fillId="0" borderId="0" xfId="61" applyFont="1">
      <alignment/>
      <protection/>
    </xf>
    <xf numFmtId="0" fontId="22" fillId="0" borderId="0" xfId="61" applyFont="1">
      <alignment/>
      <protection/>
    </xf>
    <xf numFmtId="0" fontId="22" fillId="0" borderId="0" xfId="61" applyFont="1" applyAlignment="1">
      <alignment horizontal="right"/>
      <protection/>
    </xf>
    <xf numFmtId="0" fontId="0" fillId="0" borderId="0" xfId="61" applyFont="1">
      <alignment/>
      <protection/>
    </xf>
    <xf numFmtId="0" fontId="21" fillId="0" borderId="0" xfId="61" applyFont="1" applyAlignment="1">
      <alignment horizontal="center" wrapText="1"/>
      <protection/>
    </xf>
    <xf numFmtId="0" fontId="21" fillId="0" borderId="0" xfId="61" applyFont="1" applyAlignment="1">
      <alignment horizontal="right"/>
      <protection/>
    </xf>
    <xf numFmtId="0" fontId="21" fillId="0" borderId="165" xfId="61" applyFont="1" applyBorder="1">
      <alignment/>
      <protection/>
    </xf>
    <xf numFmtId="0" fontId="21" fillId="0" borderId="49" xfId="61" applyFont="1" applyBorder="1">
      <alignment/>
      <protection/>
    </xf>
    <xf numFmtId="0" fontId="21" fillId="0" borderId="72" xfId="61" applyFont="1" applyBorder="1">
      <alignment/>
      <protection/>
    </xf>
    <xf numFmtId="0" fontId="21" fillId="0" borderId="48" xfId="61" applyFont="1" applyBorder="1">
      <alignment/>
      <protection/>
    </xf>
    <xf numFmtId="0" fontId="21" fillId="0" borderId="60" xfId="61" applyFont="1" applyBorder="1">
      <alignment/>
      <protection/>
    </xf>
    <xf numFmtId="0" fontId="21" fillId="0" borderId="166" xfId="61" applyFont="1" applyBorder="1" applyAlignment="1">
      <alignment horizontal="center"/>
      <protection/>
    </xf>
    <xf numFmtId="0" fontId="21" fillId="0" borderId="73" xfId="61" applyFont="1" applyBorder="1">
      <alignment/>
      <protection/>
    </xf>
    <xf numFmtId="0" fontId="21" fillId="0" borderId="74" xfId="61" applyFont="1" applyBorder="1">
      <alignment/>
      <protection/>
    </xf>
    <xf numFmtId="0" fontId="21" fillId="0" borderId="90" xfId="61" applyFont="1" applyBorder="1">
      <alignment/>
      <protection/>
    </xf>
    <xf numFmtId="0" fontId="21" fillId="0" borderId="88" xfId="61" applyFont="1" applyBorder="1">
      <alignment/>
      <protection/>
    </xf>
    <xf numFmtId="0" fontId="21" fillId="0" borderId="166" xfId="61" applyFont="1" applyBorder="1">
      <alignment/>
      <protection/>
    </xf>
    <xf numFmtId="0" fontId="21" fillId="0" borderId="167" xfId="61" applyFont="1" applyBorder="1" applyAlignment="1">
      <alignment horizontal="center"/>
      <protection/>
    </xf>
    <xf numFmtId="0" fontId="21" fillId="0" borderId="40" xfId="61" applyFont="1" applyBorder="1" applyAlignment="1">
      <alignment horizontal="center"/>
      <protection/>
    </xf>
    <xf numFmtId="0" fontId="21" fillId="0" borderId="168" xfId="61" applyFont="1" applyBorder="1" applyAlignment="1">
      <alignment horizontal="center"/>
      <protection/>
    </xf>
    <xf numFmtId="0" fontId="21" fillId="0" borderId="14" xfId="61" applyFont="1" applyBorder="1" applyAlignment="1">
      <alignment horizontal="center"/>
      <protection/>
    </xf>
    <xf numFmtId="0" fontId="21" fillId="0" borderId="35" xfId="61" applyFont="1" applyBorder="1" applyAlignment="1">
      <alignment horizontal="center"/>
      <protection/>
    </xf>
    <xf numFmtId="0" fontId="21" fillId="0" borderId="169" xfId="61" applyFont="1" applyBorder="1">
      <alignment/>
      <protection/>
    </xf>
    <xf numFmtId="0" fontId="21" fillId="0" borderId="10" xfId="61" applyFont="1" applyBorder="1">
      <alignment/>
      <protection/>
    </xf>
    <xf numFmtId="0" fontId="21" fillId="0" borderId="170" xfId="61" applyFont="1" applyBorder="1" applyAlignment="1">
      <alignment/>
      <protection/>
    </xf>
    <xf numFmtId="0" fontId="21" fillId="0" borderId="165" xfId="61" applyFont="1" applyBorder="1" applyAlignment="1">
      <alignment horizontal="center"/>
      <protection/>
    </xf>
    <xf numFmtId="0" fontId="21" fillId="0" borderId="49" xfId="61" applyFont="1" applyBorder="1" applyAlignment="1">
      <alignment horizontal="center"/>
      <protection/>
    </xf>
    <xf numFmtId="0" fontId="21" fillId="0" borderId="60" xfId="61" applyFont="1" applyBorder="1" applyAlignment="1">
      <alignment horizontal="center"/>
      <protection/>
    </xf>
    <xf numFmtId="0" fontId="21" fillId="0" borderId="72" xfId="61" applyFont="1" applyBorder="1" applyAlignment="1">
      <alignment horizontal="center"/>
      <protection/>
    </xf>
    <xf numFmtId="0" fontId="21" fillId="0" borderId="48" xfId="61" applyFont="1" applyBorder="1" applyAlignment="1">
      <alignment horizontal="center"/>
      <protection/>
    </xf>
    <xf numFmtId="0" fontId="21" fillId="0" borderId="171" xfId="61" applyFont="1" applyBorder="1">
      <alignment/>
      <protection/>
    </xf>
    <xf numFmtId="0" fontId="21" fillId="0" borderId="61" xfId="61" applyFont="1" applyBorder="1">
      <alignment/>
      <protection/>
    </xf>
    <xf numFmtId="0" fontId="21" fillId="0" borderId="172" xfId="61" applyFont="1" applyBorder="1" applyAlignment="1">
      <alignment/>
      <protection/>
    </xf>
    <xf numFmtId="0" fontId="21" fillId="0" borderId="133" xfId="61" applyFont="1" applyBorder="1" applyAlignment="1">
      <alignment horizontal="center"/>
      <protection/>
    </xf>
    <xf numFmtId="0" fontId="21" fillId="0" borderId="32" xfId="61" applyFont="1" applyBorder="1" applyAlignment="1">
      <alignment horizontal="center"/>
      <protection/>
    </xf>
    <xf numFmtId="0" fontId="21" fillId="0" borderId="33" xfId="61" applyFont="1" applyBorder="1" applyAlignment="1">
      <alignment horizontal="center"/>
      <protection/>
    </xf>
    <xf numFmtId="0" fontId="21" fillId="0" borderId="45" xfId="61" applyFont="1" applyBorder="1" applyAlignment="1">
      <alignment horizontal="center"/>
      <protection/>
    </xf>
    <xf numFmtId="0" fontId="21" fillId="0" borderId="84" xfId="61" applyFont="1" applyBorder="1" applyAlignment="1">
      <alignment horizontal="center"/>
      <protection/>
    </xf>
    <xf numFmtId="0" fontId="21" fillId="0" borderId="173" xfId="61" applyFont="1" applyBorder="1">
      <alignment/>
      <protection/>
    </xf>
    <xf numFmtId="0" fontId="21" fillId="0" borderId="27" xfId="61" applyFont="1" applyBorder="1">
      <alignment/>
      <protection/>
    </xf>
    <xf numFmtId="0" fontId="21" fillId="0" borderId="174" xfId="61" applyFont="1" applyBorder="1" applyAlignment="1">
      <alignment/>
      <protection/>
    </xf>
    <xf numFmtId="0" fontId="77" fillId="36" borderId="175" xfId="61" applyFont="1" applyFill="1" applyBorder="1" applyAlignment="1">
      <alignment horizontal="center" vertical="center" shrinkToFit="1"/>
      <protection/>
    </xf>
    <xf numFmtId="0" fontId="78" fillId="36" borderId="176" xfId="61" applyFont="1" applyFill="1" applyBorder="1">
      <alignment/>
      <protection/>
    </xf>
    <xf numFmtId="0" fontId="78" fillId="36" borderId="177" xfId="61" applyFont="1" applyFill="1" applyBorder="1">
      <alignment/>
      <protection/>
    </xf>
    <xf numFmtId="0" fontId="78" fillId="36" borderId="178" xfId="61" applyFont="1" applyFill="1" applyBorder="1">
      <alignment/>
      <protection/>
    </xf>
    <xf numFmtId="0" fontId="78" fillId="36" borderId="179" xfId="61" applyFont="1" applyFill="1" applyBorder="1">
      <alignment/>
      <protection/>
    </xf>
    <xf numFmtId="0" fontId="78" fillId="36" borderId="180" xfId="61" applyFont="1" applyFill="1" applyBorder="1">
      <alignment/>
      <protection/>
    </xf>
    <xf numFmtId="0" fontId="79" fillId="36" borderId="181" xfId="61" applyFont="1" applyFill="1" applyBorder="1" applyAlignment="1">
      <alignment horizontal="center" vertical="center"/>
      <protection/>
    </xf>
    <xf numFmtId="0" fontId="78" fillId="36" borderId="182" xfId="61" applyFont="1" applyFill="1" applyBorder="1" applyAlignment="1">
      <alignment horizontal="center" vertical="center"/>
      <protection/>
    </xf>
    <xf numFmtId="0" fontId="21" fillId="36" borderId="183" xfId="61" applyFont="1" applyFill="1" applyBorder="1" applyAlignment="1">
      <alignment horizontal="center" vertical="center"/>
      <protection/>
    </xf>
    <xf numFmtId="0" fontId="77" fillId="36" borderId="184" xfId="61" applyFont="1" applyFill="1" applyBorder="1" applyAlignment="1">
      <alignment horizontal="center" vertical="center" shrinkToFit="1"/>
      <protection/>
    </xf>
    <xf numFmtId="0" fontId="78" fillId="36" borderId="185" xfId="61" applyFont="1" applyFill="1" applyBorder="1">
      <alignment/>
      <protection/>
    </xf>
    <xf numFmtId="0" fontId="78" fillId="36" borderId="186" xfId="61" applyFont="1" applyFill="1" applyBorder="1">
      <alignment/>
      <protection/>
    </xf>
    <xf numFmtId="0" fontId="78" fillId="36" borderId="187" xfId="61" applyFont="1" applyFill="1" applyBorder="1">
      <alignment/>
      <protection/>
    </xf>
    <xf numFmtId="0" fontId="78" fillId="36" borderId="188" xfId="61" applyFont="1" applyFill="1" applyBorder="1">
      <alignment/>
      <protection/>
    </xf>
    <xf numFmtId="0" fontId="78" fillId="36" borderId="189" xfId="61" applyFont="1" applyFill="1" applyBorder="1">
      <alignment/>
      <protection/>
    </xf>
    <xf numFmtId="0" fontId="79" fillId="36" borderId="190" xfId="61" applyFont="1" applyFill="1" applyBorder="1" applyAlignment="1">
      <alignment horizontal="center" vertical="center"/>
      <protection/>
    </xf>
    <xf numFmtId="0" fontId="78" fillId="36" borderId="191" xfId="61" applyFont="1" applyFill="1" applyBorder="1" applyAlignment="1">
      <alignment horizontal="center" vertical="center"/>
      <protection/>
    </xf>
    <xf numFmtId="0" fontId="21" fillId="36" borderId="192" xfId="61" applyFont="1" applyFill="1" applyBorder="1" applyAlignment="1">
      <alignment horizontal="center" vertical="center"/>
      <protection/>
    </xf>
    <xf numFmtId="0" fontId="77" fillId="37" borderId="175" xfId="61" applyFont="1" applyFill="1" applyBorder="1" applyAlignment="1">
      <alignment horizontal="center" vertical="center" shrinkToFit="1"/>
      <protection/>
    </xf>
    <xf numFmtId="0" fontId="78" fillId="37" borderId="176" xfId="61" applyFont="1" applyFill="1" applyBorder="1">
      <alignment/>
      <protection/>
    </xf>
    <xf numFmtId="0" fontId="78" fillId="37" borderId="177" xfId="61" applyFont="1" applyFill="1" applyBorder="1">
      <alignment/>
      <protection/>
    </xf>
    <xf numFmtId="0" fontId="79" fillId="37" borderId="181" xfId="61" applyFont="1" applyFill="1" applyBorder="1" applyAlignment="1">
      <alignment horizontal="center" vertical="center"/>
      <protection/>
    </xf>
    <xf numFmtId="0" fontId="78" fillId="37" borderId="182" xfId="61" applyFont="1" applyFill="1" applyBorder="1" applyAlignment="1">
      <alignment horizontal="center" vertical="center"/>
      <protection/>
    </xf>
    <xf numFmtId="0" fontId="78" fillId="37" borderId="183" xfId="61" applyFont="1" applyFill="1" applyBorder="1" applyAlignment="1">
      <alignment horizontal="center" vertical="center"/>
      <protection/>
    </xf>
    <xf numFmtId="0" fontId="77" fillId="37" borderId="193" xfId="61" applyFont="1" applyFill="1" applyBorder="1" applyAlignment="1">
      <alignment horizontal="center" vertical="center" shrinkToFit="1"/>
      <protection/>
    </xf>
    <xf numFmtId="0" fontId="78" fillId="37" borderId="133" xfId="61" applyFont="1" applyFill="1" applyBorder="1">
      <alignment/>
      <protection/>
    </xf>
    <xf numFmtId="0" fontId="78" fillId="37" borderId="45" xfId="61" applyFont="1" applyFill="1" applyBorder="1">
      <alignment/>
      <protection/>
    </xf>
    <xf numFmtId="0" fontId="79" fillId="37" borderId="173" xfId="61" applyFont="1" applyFill="1" applyBorder="1" applyAlignment="1">
      <alignment horizontal="center" vertical="center"/>
      <protection/>
    </xf>
    <xf numFmtId="0" fontId="78" fillId="37" borderId="27" xfId="61" applyFont="1" applyFill="1" applyBorder="1" applyAlignment="1">
      <alignment horizontal="center" vertical="center"/>
      <protection/>
    </xf>
    <xf numFmtId="0" fontId="78" fillId="37" borderId="194" xfId="61" applyFont="1" applyFill="1" applyBorder="1" applyAlignment="1">
      <alignment horizontal="center" vertical="center"/>
      <protection/>
    </xf>
    <xf numFmtId="0" fontId="25" fillId="0" borderId="0" xfId="61" applyFont="1" applyAlignment="1">
      <alignment horizontal="right" vertical="center"/>
      <protection/>
    </xf>
    <xf numFmtId="0" fontId="77" fillId="0" borderId="195" xfId="61" applyFont="1" applyFill="1" applyBorder="1" applyAlignment="1">
      <alignment horizontal="center" vertical="center" shrinkToFit="1"/>
      <protection/>
    </xf>
    <xf numFmtId="0" fontId="77" fillId="0" borderId="196" xfId="61" applyFont="1" applyFill="1" applyBorder="1" applyAlignment="1">
      <alignment horizontal="center" vertical="center" shrinkToFit="1"/>
      <protection/>
    </xf>
    <xf numFmtId="0" fontId="78" fillId="0" borderId="197" xfId="61" applyFont="1" applyFill="1" applyBorder="1">
      <alignment/>
      <protection/>
    </xf>
    <xf numFmtId="0" fontId="78" fillId="0" borderId="198" xfId="61" applyFont="1" applyFill="1" applyBorder="1">
      <alignment/>
      <protection/>
    </xf>
    <xf numFmtId="0" fontId="78" fillId="0" borderId="199" xfId="61" applyFont="1" applyFill="1" applyBorder="1">
      <alignment/>
      <protection/>
    </xf>
    <xf numFmtId="0" fontId="78" fillId="0" borderId="200" xfId="61" applyFont="1" applyFill="1" applyBorder="1">
      <alignment/>
      <protection/>
    </xf>
    <xf numFmtId="0" fontId="79" fillId="36" borderId="200" xfId="61" applyFont="1" applyFill="1" applyBorder="1">
      <alignment/>
      <protection/>
    </xf>
    <xf numFmtId="0" fontId="78" fillId="0" borderId="196" xfId="61" applyFont="1" applyFill="1" applyBorder="1">
      <alignment/>
      <protection/>
    </xf>
    <xf numFmtId="0" fontId="79" fillId="36" borderId="198" xfId="61" applyFont="1" applyFill="1" applyBorder="1">
      <alignment/>
      <protection/>
    </xf>
    <xf numFmtId="0" fontId="21" fillId="0" borderId="198" xfId="61" applyFont="1" applyBorder="1">
      <alignment/>
      <protection/>
    </xf>
    <xf numFmtId="0" fontId="78" fillId="0" borderId="201" xfId="61" applyFont="1" applyFill="1" applyBorder="1" applyAlignment="1">
      <alignment horizontal="center" vertical="center"/>
      <protection/>
    </xf>
    <xf numFmtId="0" fontId="78" fillId="0" borderId="202" xfId="61" applyFont="1" applyFill="1" applyBorder="1" applyAlignment="1">
      <alignment horizontal="center" vertical="center"/>
      <protection/>
    </xf>
    <xf numFmtId="198" fontId="23" fillId="36" borderId="203" xfId="61" applyNumberFormat="1" applyFont="1" applyFill="1" applyBorder="1" applyAlignment="1">
      <alignment horizontal="center" vertical="center"/>
      <protection/>
    </xf>
    <xf numFmtId="0" fontId="21" fillId="0" borderId="167" xfId="61" applyFont="1" applyBorder="1">
      <alignment/>
      <protection/>
    </xf>
    <xf numFmtId="0" fontId="21" fillId="0" borderId="35" xfId="61" applyFont="1" applyBorder="1">
      <alignment/>
      <protection/>
    </xf>
    <xf numFmtId="0" fontId="21" fillId="0" borderId="40" xfId="61" applyFont="1" applyBorder="1">
      <alignment/>
      <protection/>
    </xf>
    <xf numFmtId="0" fontId="21" fillId="0" borderId="168" xfId="61" applyFont="1" applyBorder="1">
      <alignment/>
      <protection/>
    </xf>
    <xf numFmtId="0" fontId="21" fillId="0" borderId="14" xfId="61" applyFont="1" applyBorder="1">
      <alignment/>
      <protection/>
    </xf>
    <xf numFmtId="0" fontId="21" fillId="0" borderId="204" xfId="61" applyFont="1" applyBorder="1">
      <alignment/>
      <protection/>
    </xf>
    <xf numFmtId="0" fontId="21" fillId="0" borderId="205" xfId="61" applyFont="1" applyBorder="1" applyAlignment="1">
      <alignment/>
      <protection/>
    </xf>
    <xf numFmtId="0" fontId="21" fillId="0" borderId="206" xfId="61" applyFont="1" applyBorder="1">
      <alignment/>
      <protection/>
    </xf>
    <xf numFmtId="0" fontId="21" fillId="0" borderId="89" xfId="61" applyFont="1" applyBorder="1">
      <alignment/>
      <protection/>
    </xf>
    <xf numFmtId="0" fontId="21" fillId="0" borderId="207" xfId="61" applyFont="1" applyBorder="1" applyAlignment="1">
      <alignment/>
      <protection/>
    </xf>
    <xf numFmtId="0" fontId="21" fillId="0" borderId="0" xfId="61" applyFont="1" applyBorder="1">
      <alignment/>
      <protection/>
    </xf>
    <xf numFmtId="0" fontId="21" fillId="0" borderId="0" xfId="61" applyFont="1" applyBorder="1" applyAlignment="1">
      <alignment horizontal="center"/>
      <protection/>
    </xf>
    <xf numFmtId="0" fontId="21" fillId="0" borderId="0" xfId="61" applyFont="1" applyBorder="1" applyAlignment="1">
      <alignment/>
      <protection/>
    </xf>
    <xf numFmtId="196" fontId="80" fillId="0" borderId="104" xfId="49" applyNumberFormat="1" applyFont="1" applyFill="1" applyBorder="1" applyAlignment="1">
      <alignment horizontal="center" vertical="center" shrinkToFit="1"/>
    </xf>
    <xf numFmtId="196" fontId="80" fillId="0" borderId="105" xfId="49" applyNumberFormat="1" applyFont="1" applyFill="1" applyBorder="1" applyAlignment="1">
      <alignment horizontal="center" vertical="center" shrinkToFit="1"/>
    </xf>
    <xf numFmtId="196" fontId="81" fillId="0" borderId="208" xfId="49" applyNumberFormat="1" applyFont="1" applyFill="1" applyBorder="1" applyAlignment="1">
      <alignment horizontal="center" vertical="center" shrinkToFit="1"/>
    </xf>
    <xf numFmtId="196" fontId="81" fillId="0" borderId="111" xfId="49" applyNumberFormat="1" applyFont="1" applyFill="1" applyBorder="1" applyAlignment="1">
      <alignment horizontal="center" vertical="center" shrinkToFit="1"/>
    </xf>
    <xf numFmtId="196" fontId="81" fillId="0" borderId="112" xfId="49" applyNumberFormat="1" applyFont="1" applyFill="1" applyBorder="1" applyAlignment="1">
      <alignment horizontal="center" vertical="center" shrinkToFit="1"/>
    </xf>
    <xf numFmtId="0" fontId="4" fillId="0" borderId="0" xfId="0" applyFont="1" applyBorder="1" applyAlignment="1">
      <alignment vertical="center" wrapText="1"/>
    </xf>
    <xf numFmtId="0" fontId="4" fillId="0" borderId="0" xfId="0" applyFont="1" applyAlignment="1">
      <alignment vertical="center" wrapText="1"/>
    </xf>
    <xf numFmtId="0" fontId="82" fillId="0" borderId="35" xfId="0" applyFont="1" applyBorder="1" applyAlignment="1">
      <alignment horizontal="center" vertical="center" wrapText="1" shrinkToFit="1"/>
    </xf>
    <xf numFmtId="0" fontId="82" fillId="0" borderId="10"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35" xfId="0" applyFont="1" applyBorder="1" applyAlignment="1">
      <alignment horizontal="center" vertical="center" shrinkToFit="1"/>
    </xf>
    <xf numFmtId="196" fontId="7" fillId="0" borderId="10" xfId="49" applyNumberFormat="1" applyFont="1" applyBorder="1" applyAlignment="1">
      <alignment horizontal="right" vertical="center"/>
    </xf>
    <xf numFmtId="196" fontId="7" fillId="35" borderId="105" xfId="49" applyNumberFormat="1" applyFont="1" applyFill="1" applyBorder="1" applyAlignment="1" applyProtection="1">
      <alignment vertical="center"/>
      <protection locked="0"/>
    </xf>
    <xf numFmtId="196" fontId="7" fillId="35" borderId="158" xfId="49" applyNumberFormat="1" applyFont="1" applyFill="1" applyBorder="1" applyAlignment="1" applyProtection="1">
      <alignment vertical="center"/>
      <protection locked="0"/>
    </xf>
    <xf numFmtId="196" fontId="7" fillId="35" borderId="209" xfId="49" applyNumberFormat="1" applyFont="1" applyFill="1" applyBorder="1" applyAlignment="1" applyProtection="1">
      <alignment vertical="center"/>
      <protection locked="0"/>
    </xf>
    <xf numFmtId="196" fontId="7" fillId="35" borderId="210" xfId="49" applyNumberFormat="1" applyFont="1" applyFill="1" applyBorder="1" applyAlignment="1" applyProtection="1">
      <alignment vertical="center"/>
      <protection locked="0"/>
    </xf>
    <xf numFmtId="196" fontId="11" fillId="0" borderId="210" xfId="49" applyNumberFormat="1" applyFont="1" applyFill="1" applyBorder="1" applyAlignment="1">
      <alignment vertical="center"/>
    </xf>
    <xf numFmtId="196" fontId="7" fillId="0" borderId="10" xfId="49" applyNumberFormat="1" applyFont="1" applyBorder="1" applyAlignment="1">
      <alignment vertical="center"/>
    </xf>
    <xf numFmtId="0" fontId="4" fillId="0" borderId="0" xfId="0" applyFont="1" applyAlignment="1">
      <alignment horizontal="distributed" vertical="center"/>
    </xf>
    <xf numFmtId="0" fontId="4" fillId="0" borderId="0" xfId="0" applyFont="1" applyAlignment="1">
      <alignment vertical="center" shrinkToFit="1"/>
    </xf>
    <xf numFmtId="0" fontId="4" fillId="0" borderId="61" xfId="0" applyFont="1" applyBorder="1" applyAlignment="1">
      <alignment horizontal="center" vertical="center"/>
    </xf>
    <xf numFmtId="0" fontId="4" fillId="0" borderId="6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32" xfId="0" applyFont="1" applyBorder="1" applyAlignment="1">
      <alignment horizontal="left" vertical="center" wrapText="1"/>
    </xf>
    <xf numFmtId="0" fontId="4"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32" xfId="0" applyFont="1" applyBorder="1" applyAlignment="1">
      <alignment horizontal="center" vertical="top" wrapText="1"/>
    </xf>
    <xf numFmtId="0" fontId="4" fillId="0" borderId="27"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0" xfId="0" applyFont="1" applyBorder="1" applyAlignment="1">
      <alignment horizontal="center" vertical="top" wrapText="1"/>
    </xf>
    <xf numFmtId="0" fontId="4" fillId="0" borderId="56" xfId="0" applyFont="1" applyBorder="1" applyAlignment="1">
      <alignment horizontal="center" vertical="top" wrapText="1"/>
    </xf>
    <xf numFmtId="0" fontId="4" fillId="0" borderId="35" xfId="0" applyFont="1" applyBorder="1" applyAlignment="1">
      <alignment horizontal="center"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8" fillId="0" borderId="45" xfId="0" applyFont="1" applyBorder="1" applyAlignment="1">
      <alignment vertical="center" shrinkToFit="1"/>
    </xf>
    <xf numFmtId="0" fontId="8" fillId="0" borderId="36" xfId="0" applyFont="1" applyBorder="1" applyAlignment="1">
      <alignment vertical="center" shrinkToFit="1"/>
    </xf>
    <xf numFmtId="0" fontId="8" fillId="34" borderId="133" xfId="0" applyFont="1" applyFill="1" applyBorder="1" applyAlignment="1">
      <alignment horizontal="center" vertical="center" shrinkToFit="1"/>
    </xf>
    <xf numFmtId="0" fontId="8" fillId="34" borderId="116" xfId="0" applyFont="1" applyFill="1" applyBorder="1" applyAlignment="1">
      <alignment horizontal="center" vertical="center" shrinkToFit="1"/>
    </xf>
    <xf numFmtId="0" fontId="8" fillId="0" borderId="40" xfId="0" applyFont="1" applyBorder="1" applyAlignment="1">
      <alignment vertical="center" shrinkToFit="1"/>
    </xf>
    <xf numFmtId="0" fontId="8" fillId="34" borderId="211" xfId="0" applyFont="1" applyFill="1" applyBorder="1" applyAlignment="1">
      <alignment horizontal="center" vertical="center" shrinkToFit="1"/>
    </xf>
    <xf numFmtId="0" fontId="8" fillId="0" borderId="212" xfId="0" applyFont="1" applyBorder="1" applyAlignment="1">
      <alignment vertical="center" shrinkToFit="1"/>
    </xf>
    <xf numFmtId="0" fontId="8" fillId="33" borderId="213" xfId="0" applyFont="1" applyFill="1" applyBorder="1" applyAlignment="1">
      <alignment horizontal="center" vertical="center"/>
    </xf>
    <xf numFmtId="0" fontId="8" fillId="33" borderId="214" xfId="0" applyFont="1" applyFill="1" applyBorder="1" applyAlignment="1">
      <alignment horizontal="center" vertical="center"/>
    </xf>
    <xf numFmtId="0" fontId="8" fillId="33" borderId="215" xfId="0" applyFont="1" applyFill="1" applyBorder="1" applyAlignment="1">
      <alignment horizontal="center" vertical="center"/>
    </xf>
    <xf numFmtId="0" fontId="6" fillId="0" borderId="30" xfId="0" applyFont="1" applyBorder="1" applyAlignment="1">
      <alignment horizontal="center" vertical="center"/>
    </xf>
    <xf numFmtId="0" fontId="8" fillId="34" borderId="167" xfId="0" applyFont="1" applyFill="1" applyBorder="1" applyAlignment="1">
      <alignment horizontal="center" vertical="center" shrinkToFit="1"/>
    </xf>
    <xf numFmtId="0" fontId="7" fillId="0" borderId="32" xfId="0" applyFont="1" applyFill="1" applyBorder="1" applyAlignment="1">
      <alignment horizontal="center" vertical="center"/>
    </xf>
    <xf numFmtId="0" fontId="7" fillId="0" borderId="35" xfId="0" applyFont="1" applyFill="1" applyBorder="1" applyAlignment="1">
      <alignment horizontal="center" vertical="center"/>
    </xf>
    <xf numFmtId="192" fontId="11" fillId="0" borderId="27" xfId="0" applyNumberFormat="1" applyFont="1" applyFill="1" applyBorder="1" applyAlignment="1">
      <alignment horizontal="center" vertical="center"/>
    </xf>
    <xf numFmtId="192" fontId="11" fillId="0" borderId="10" xfId="0" applyNumberFormat="1" applyFont="1" applyFill="1" applyBorder="1" applyAlignment="1">
      <alignment horizontal="center" vertical="center"/>
    </xf>
    <xf numFmtId="0" fontId="11" fillId="0" borderId="53" xfId="0" applyFont="1" applyBorder="1" applyAlignment="1">
      <alignment vertical="center"/>
    </xf>
    <xf numFmtId="0" fontId="11" fillId="0" borderId="55" xfId="0" applyFont="1" applyBorder="1" applyAlignment="1">
      <alignment vertical="center"/>
    </xf>
    <xf numFmtId="0" fontId="11" fillId="0" borderId="41" xfId="0" applyFont="1" applyBorder="1" applyAlignment="1">
      <alignment vertical="center"/>
    </xf>
    <xf numFmtId="0" fontId="11" fillId="0" borderId="43" xfId="0" applyFont="1" applyBorder="1" applyAlignment="1">
      <alignment vertical="center"/>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1" fillId="0" borderId="53" xfId="0" applyFont="1" applyBorder="1" applyAlignment="1">
      <alignment horizontal="center" vertical="center"/>
    </xf>
    <xf numFmtId="0" fontId="11" fillId="0" borderId="55" xfId="0" applyFont="1" applyBorder="1" applyAlignment="1">
      <alignment horizontal="center" vertical="center"/>
    </xf>
    <xf numFmtId="0" fontId="7" fillId="0" borderId="46" xfId="0" applyFont="1" applyBorder="1" applyAlignment="1">
      <alignment vertical="center"/>
    </xf>
    <xf numFmtId="0" fontId="11" fillId="0" borderId="46" xfId="0" applyFont="1" applyBorder="1" applyAlignment="1">
      <alignment vertical="center"/>
    </xf>
    <xf numFmtId="0" fontId="7" fillId="0" borderId="46" xfId="0" applyFont="1" applyBorder="1" applyAlignment="1">
      <alignment vertical="center" shrinkToFit="1"/>
    </xf>
    <xf numFmtId="0" fontId="7" fillId="0" borderId="38" xfId="0" applyFont="1" applyBorder="1" applyAlignment="1">
      <alignment horizontal="left" vertical="center"/>
    </xf>
    <xf numFmtId="0" fontId="7" fillId="0" borderId="39" xfId="0" applyFont="1" applyBorder="1" applyAlignment="1">
      <alignment horizontal="left" vertical="center"/>
    </xf>
    <xf numFmtId="38" fontId="11" fillId="0" borderId="41" xfId="49" applyFont="1" applyBorder="1" applyAlignment="1">
      <alignment horizontal="right" vertical="center"/>
    </xf>
    <xf numFmtId="38" fontId="11" fillId="0" borderId="42" xfId="49" applyFont="1" applyBorder="1" applyAlignment="1">
      <alignment horizontal="right" vertical="center"/>
    </xf>
    <xf numFmtId="38" fontId="11" fillId="0" borderId="43" xfId="49" applyFont="1" applyBorder="1" applyAlignment="1">
      <alignment horizontal="right" vertical="center"/>
    </xf>
    <xf numFmtId="38" fontId="11" fillId="0" borderId="37" xfId="49" applyFont="1" applyBorder="1" applyAlignment="1">
      <alignment horizontal="right" vertical="center"/>
    </xf>
    <xf numFmtId="38" fontId="11" fillId="0" borderId="38" xfId="49" applyFont="1" applyBorder="1" applyAlignment="1">
      <alignment horizontal="right" vertical="center"/>
    </xf>
    <xf numFmtId="38" fontId="11" fillId="0" borderId="39" xfId="49" applyFont="1" applyBorder="1" applyAlignment="1">
      <alignment horizontal="right" vertical="center"/>
    </xf>
    <xf numFmtId="38" fontId="11" fillId="0" borderId="60" xfId="49" applyFont="1" applyBorder="1" applyAlignment="1">
      <alignment horizontal="right" vertical="center"/>
    </xf>
    <xf numFmtId="38" fontId="11" fillId="0" borderId="48" xfId="49" applyFont="1" applyBorder="1" applyAlignment="1">
      <alignment horizontal="right" vertical="center"/>
    </xf>
    <xf numFmtId="177" fontId="11" fillId="0" borderId="46" xfId="0" applyNumberFormat="1" applyFont="1" applyFill="1" applyBorder="1" applyAlignment="1">
      <alignment horizontal="right" vertical="center"/>
    </xf>
    <xf numFmtId="177" fontId="11" fillId="0" borderId="47" xfId="0" applyNumberFormat="1" applyFont="1" applyFill="1" applyBorder="1" applyAlignment="1">
      <alignment horizontal="right"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46" xfId="0" applyFont="1" applyBorder="1" applyAlignment="1">
      <alignment vertical="center" shrinkToFit="1"/>
    </xf>
    <xf numFmtId="0" fontId="7" fillId="0" borderId="47" xfId="0" applyFont="1" applyBorder="1" applyAlignment="1">
      <alignment vertical="center" shrinkToFit="1"/>
    </xf>
    <xf numFmtId="0" fontId="7" fillId="0" borderId="60" xfId="0" applyFont="1" applyBorder="1" applyAlignment="1">
      <alignment horizontal="center" vertical="center"/>
    </xf>
    <xf numFmtId="0" fontId="7" fillId="0" borderId="48" xfId="0" applyFont="1" applyBorder="1" applyAlignment="1">
      <alignment horizontal="center" vertical="center"/>
    </xf>
    <xf numFmtId="0" fontId="7" fillId="0" borderId="60" xfId="0" applyFont="1" applyFill="1" applyBorder="1" applyAlignment="1">
      <alignment horizontal="right" shrinkToFit="1"/>
    </xf>
    <xf numFmtId="0" fontId="7" fillId="0" borderId="48" xfId="0" applyFont="1" applyFill="1" applyBorder="1" applyAlignment="1">
      <alignment horizontal="right" shrinkToFit="1"/>
    </xf>
    <xf numFmtId="58" fontId="7" fillId="0" borderId="35"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4" xfId="0" applyFont="1" applyBorder="1" applyAlignment="1">
      <alignment horizontal="left" vertical="top" wrapText="1"/>
    </xf>
    <xf numFmtId="0" fontId="7" fillId="0" borderId="0" xfId="0" applyFont="1" applyBorder="1" applyAlignment="1">
      <alignment horizontal="left" vertical="top" wrapText="1"/>
    </xf>
    <xf numFmtId="0" fontId="7" fillId="0" borderId="56" xfId="0" applyFont="1" applyBorder="1" applyAlignment="1">
      <alignment horizontal="left" vertical="top" wrapText="1"/>
    </xf>
    <xf numFmtId="0" fontId="7" fillId="0" borderId="35" xfId="0" applyFont="1" applyBorder="1" applyAlignment="1">
      <alignment horizontal="left" vertical="top" wrapText="1"/>
    </xf>
    <xf numFmtId="0" fontId="7" fillId="0" borderId="10" xfId="0" applyFont="1" applyBorder="1" applyAlignment="1">
      <alignment horizontal="left" vertical="top" wrapText="1"/>
    </xf>
    <xf numFmtId="0" fontId="7" fillId="0" borderId="14" xfId="0" applyFont="1" applyBorder="1" applyAlignment="1">
      <alignment horizontal="left" vertical="top" wrapText="1"/>
    </xf>
    <xf numFmtId="0" fontId="7" fillId="0" borderId="49" xfId="0" applyFont="1" applyBorder="1" applyAlignment="1">
      <alignment horizontal="center" vertical="center" wrapText="1"/>
    </xf>
    <xf numFmtId="0" fontId="7" fillId="0" borderId="32" xfId="0" applyFont="1" applyBorder="1" applyAlignment="1">
      <alignment vertical="center"/>
    </xf>
    <xf numFmtId="0" fontId="7" fillId="0" borderId="27" xfId="0" applyFont="1" applyBorder="1" applyAlignment="1">
      <alignment vertical="center"/>
    </xf>
    <xf numFmtId="0" fontId="7" fillId="0" borderId="33" xfId="0" applyFont="1" applyBorder="1" applyAlignment="1">
      <alignment vertical="center"/>
    </xf>
    <xf numFmtId="0" fontId="11" fillId="0" borderId="44" xfId="0" applyFont="1" applyBorder="1" applyAlignment="1">
      <alignment vertical="center" shrinkToFit="1"/>
    </xf>
    <xf numFmtId="0" fontId="6" fillId="0" borderId="0" xfId="0" applyFont="1" applyAlignment="1">
      <alignment horizontal="center" vertical="center"/>
    </xf>
    <xf numFmtId="0" fontId="7" fillId="0" borderId="34" xfId="0" applyFont="1" applyBorder="1" applyAlignment="1">
      <alignment vertical="center" wrapText="1"/>
    </xf>
    <xf numFmtId="0" fontId="7" fillId="0" borderId="0" xfId="0" applyFont="1" applyBorder="1" applyAlignment="1">
      <alignment vertical="center" wrapText="1"/>
    </xf>
    <xf numFmtId="0" fontId="7" fillId="0" borderId="56" xfId="0" applyFont="1" applyBorder="1" applyAlignment="1">
      <alignment vertical="center" wrapText="1"/>
    </xf>
    <xf numFmtId="0" fontId="7" fillId="0" borderId="35"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1" fillId="0" borderId="32"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11" fillId="0" borderId="35"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7" fillId="0" borderId="45"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9" xfId="0" applyFont="1" applyBorder="1" applyAlignment="1">
      <alignment horizontal="center" vertical="center"/>
    </xf>
    <xf numFmtId="0" fontId="7" fillId="0" borderId="45"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Fill="1" applyBorder="1" applyAlignment="1">
      <alignment horizontal="center" vertical="center" textRotation="255"/>
    </xf>
    <xf numFmtId="0" fontId="7" fillId="0" borderId="34" xfId="0" applyFont="1" applyFill="1" applyBorder="1" applyAlignment="1">
      <alignment horizontal="center" vertical="center" textRotation="255"/>
    </xf>
    <xf numFmtId="0" fontId="7" fillId="0" borderId="35" xfId="0" applyFont="1" applyFill="1" applyBorder="1" applyAlignment="1">
      <alignment horizontal="center" vertical="center" textRotation="255"/>
    </xf>
    <xf numFmtId="0" fontId="7" fillId="0" borderId="60" xfId="0" applyFont="1" applyBorder="1" applyAlignment="1">
      <alignment vertical="center" shrinkToFit="1"/>
    </xf>
    <xf numFmtId="0" fontId="7" fillId="0" borderId="61" xfId="0" applyFont="1" applyBorder="1" applyAlignment="1">
      <alignment vertical="center" shrinkToFit="1"/>
    </xf>
    <xf numFmtId="0" fontId="7" fillId="0" borderId="48" xfId="0" applyFont="1" applyBorder="1" applyAlignment="1">
      <alignment vertical="center" shrinkToFit="1"/>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44"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177" fontId="11" fillId="0" borderId="44" xfId="0" applyNumberFormat="1" applyFont="1" applyFill="1" applyBorder="1" applyAlignment="1">
      <alignment horizontal="right" vertical="center"/>
    </xf>
    <xf numFmtId="38" fontId="11" fillId="0" borderId="216" xfId="49" applyFont="1" applyBorder="1" applyAlignment="1">
      <alignment horizontal="right" vertical="center"/>
    </xf>
    <xf numFmtId="38" fontId="11" fillId="0" borderId="217" xfId="49" applyFont="1" applyBorder="1" applyAlignment="1">
      <alignment horizontal="right" vertical="center"/>
    </xf>
    <xf numFmtId="38" fontId="11" fillId="0" borderId="218" xfId="49" applyFont="1" applyBorder="1" applyAlignment="1">
      <alignment horizontal="right" vertical="center"/>
    </xf>
    <xf numFmtId="38" fontId="11" fillId="0" borderId="219" xfId="49" applyFont="1" applyBorder="1" applyAlignment="1">
      <alignment horizontal="right" vertical="center"/>
    </xf>
    <xf numFmtId="38" fontId="11" fillId="0" borderId="220" xfId="49" applyFont="1" applyBorder="1" applyAlignment="1">
      <alignment horizontal="right" vertical="center"/>
    </xf>
    <xf numFmtId="38" fontId="11" fillId="0" borderId="221" xfId="49" applyFont="1" applyBorder="1" applyAlignment="1">
      <alignment horizontal="right" vertical="center"/>
    </xf>
    <xf numFmtId="0" fontId="7" fillId="0" borderId="47" xfId="0" applyFont="1" applyFill="1" applyBorder="1" applyAlignment="1">
      <alignment horizontal="center" vertical="center"/>
    </xf>
    <xf numFmtId="0" fontId="7" fillId="0" borderId="46" xfId="0" applyFont="1" applyFill="1" applyBorder="1" applyAlignment="1">
      <alignment horizontal="center" vertical="center" wrapText="1"/>
    </xf>
    <xf numFmtId="38" fontId="11" fillId="0" borderId="81" xfId="49" applyFont="1" applyBorder="1" applyAlignment="1">
      <alignment horizontal="right" vertical="center"/>
    </xf>
    <xf numFmtId="38" fontId="11" fillId="0" borderId="95" xfId="49" applyFont="1" applyBorder="1" applyAlignment="1">
      <alignment horizontal="right" vertical="center"/>
    </xf>
    <xf numFmtId="0" fontId="7" fillId="0" borderId="40" xfId="0" applyFont="1" applyBorder="1" applyAlignment="1">
      <alignment horizontal="center" vertical="center"/>
    </xf>
    <xf numFmtId="38" fontId="11" fillId="0" borderId="50" xfId="49" applyFont="1" applyBorder="1" applyAlignment="1">
      <alignment horizontal="right" vertical="center"/>
    </xf>
    <xf numFmtId="38" fontId="11" fillId="0" borderId="52" xfId="49" applyFont="1" applyBorder="1" applyAlignment="1">
      <alignment horizontal="right" vertical="center"/>
    </xf>
    <xf numFmtId="38" fontId="11" fillId="0" borderId="51" xfId="49" applyFont="1" applyBorder="1" applyAlignment="1">
      <alignment horizontal="right" vertical="center"/>
    </xf>
    <xf numFmtId="38" fontId="11" fillId="0" borderId="35" xfId="49" applyFont="1" applyBorder="1" applyAlignment="1">
      <alignment horizontal="right" vertical="center"/>
    </xf>
    <xf numFmtId="38" fontId="11" fillId="0" borderId="10" xfId="49" applyFont="1" applyBorder="1" applyAlignment="1">
      <alignment horizontal="right" vertical="center"/>
    </xf>
    <xf numFmtId="38" fontId="11" fillId="0" borderId="14" xfId="49" applyFont="1" applyBorder="1" applyAlignment="1">
      <alignment horizontal="right"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51" xfId="0" applyFont="1" applyBorder="1" applyAlignment="1">
      <alignment vertical="center"/>
    </xf>
    <xf numFmtId="0" fontId="11" fillId="0" borderId="52" xfId="0" applyFont="1" applyBorder="1" applyAlignment="1">
      <alignment vertical="center"/>
    </xf>
    <xf numFmtId="0" fontId="7" fillId="0" borderId="3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56" xfId="0" applyFont="1" applyFill="1" applyBorder="1" applyAlignment="1">
      <alignment horizontal="distributed"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4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40" xfId="0" applyFont="1" applyBorder="1" applyAlignment="1">
      <alignment horizontal="center" vertical="center" shrinkToFit="1"/>
    </xf>
    <xf numFmtId="0" fontId="11" fillId="0" borderId="38" xfId="0" applyFont="1" applyBorder="1" applyAlignment="1">
      <alignment vertical="center"/>
    </xf>
    <xf numFmtId="0" fontId="11" fillId="0" borderId="39" xfId="0" applyFont="1" applyBorder="1" applyAlignment="1">
      <alignment vertical="center"/>
    </xf>
    <xf numFmtId="0" fontId="11" fillId="0" borderId="42" xfId="0" applyFont="1" applyBorder="1" applyAlignment="1">
      <alignment vertical="center"/>
    </xf>
    <xf numFmtId="0" fontId="7" fillId="0" borderId="85" xfId="0" applyFont="1" applyFill="1" applyBorder="1" applyAlignment="1">
      <alignment horizontal="left" vertical="center"/>
    </xf>
    <xf numFmtId="0" fontId="7" fillId="0" borderId="68" xfId="0" applyFont="1" applyFill="1" applyBorder="1" applyAlignment="1">
      <alignment horizontal="left" vertical="center"/>
    </xf>
    <xf numFmtId="0" fontId="11" fillId="0" borderId="68" xfId="0" applyFont="1" applyFill="1" applyBorder="1" applyAlignment="1">
      <alignment horizontal="left" vertical="center"/>
    </xf>
    <xf numFmtId="0" fontId="7" fillId="0" borderId="61" xfId="0" applyFont="1" applyBorder="1" applyAlignment="1">
      <alignment horizontal="center" vertical="center"/>
    </xf>
    <xf numFmtId="38" fontId="11" fillId="0" borderId="222" xfId="49" applyFont="1" applyBorder="1" applyAlignment="1">
      <alignment horizontal="right" vertical="center"/>
    </xf>
    <xf numFmtId="38" fontId="11" fillId="0" borderId="223" xfId="49" applyFont="1" applyBorder="1" applyAlignment="1">
      <alignment horizontal="right" vertical="center"/>
    </xf>
    <xf numFmtId="38" fontId="11" fillId="0" borderId="87" xfId="49" applyFont="1" applyBorder="1" applyAlignment="1">
      <alignment horizontal="right" vertical="center"/>
    </xf>
    <xf numFmtId="38" fontId="11" fillId="0" borderId="155" xfId="49" applyFont="1" applyBorder="1" applyAlignment="1">
      <alignment horizontal="right" vertical="center"/>
    </xf>
    <xf numFmtId="38" fontId="11" fillId="0" borderId="32" xfId="49" applyFont="1" applyBorder="1" applyAlignment="1">
      <alignment horizontal="right" vertical="center"/>
    </xf>
    <xf numFmtId="38" fontId="11" fillId="0" borderId="27" xfId="49" applyFont="1" applyBorder="1" applyAlignment="1">
      <alignment horizontal="right" vertical="center"/>
    </xf>
    <xf numFmtId="38" fontId="11" fillId="0" borderId="33" xfId="49" applyFont="1" applyBorder="1" applyAlignment="1">
      <alignment horizontal="right" vertical="center"/>
    </xf>
    <xf numFmtId="0" fontId="11" fillId="0" borderId="34" xfId="0" applyFont="1" applyBorder="1" applyAlignment="1">
      <alignment vertical="center" wrapText="1"/>
    </xf>
    <xf numFmtId="0" fontId="11" fillId="0" borderId="0" xfId="0" applyFont="1" applyBorder="1" applyAlignment="1">
      <alignment vertical="center" wrapText="1"/>
    </xf>
    <xf numFmtId="0" fontId="11" fillId="0" borderId="56" xfId="0" applyFont="1" applyBorder="1" applyAlignment="1">
      <alignment vertical="center" wrapText="1"/>
    </xf>
    <xf numFmtId="0" fontId="11" fillId="0" borderId="35" xfId="0" applyFont="1" applyBorder="1" applyAlignment="1">
      <alignment vertical="center" wrapText="1"/>
    </xf>
    <xf numFmtId="0" fontId="11" fillId="0" borderId="10" xfId="0" applyFont="1" applyBorder="1" applyAlignment="1">
      <alignment vertical="center" wrapText="1"/>
    </xf>
    <xf numFmtId="0" fontId="11" fillId="0" borderId="14" xfId="0" applyFont="1" applyBorder="1" applyAlignment="1">
      <alignment vertical="center" wrapText="1"/>
    </xf>
    <xf numFmtId="0" fontId="11" fillId="0" borderId="50" xfId="0" applyFont="1" applyBorder="1" applyAlignment="1">
      <alignment vertical="center"/>
    </xf>
    <xf numFmtId="0" fontId="11" fillId="0" borderId="37" xfId="0" applyFont="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38" fontId="11" fillId="0" borderId="224" xfId="49" applyFont="1" applyBorder="1" applyAlignment="1">
      <alignment horizontal="right" vertical="center"/>
    </xf>
    <xf numFmtId="0" fontId="7" fillId="0" borderId="47" xfId="0" applyFont="1" applyBorder="1" applyAlignment="1">
      <alignment vertical="center"/>
    </xf>
    <xf numFmtId="38" fontId="11" fillId="0" borderId="225" xfId="49" applyFont="1" applyBorder="1" applyAlignment="1">
      <alignment horizontal="right" vertical="center"/>
    </xf>
    <xf numFmtId="38" fontId="11" fillId="0" borderId="94" xfId="49" applyFont="1" applyBorder="1" applyAlignment="1">
      <alignment horizontal="right" vertical="center"/>
    </xf>
    <xf numFmtId="38" fontId="11" fillId="0" borderId="61" xfId="49" applyFont="1" applyBorder="1" applyAlignment="1">
      <alignment horizontal="righ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7" fillId="0" borderId="60"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82" xfId="0" applyNumberFormat="1" applyFont="1" applyFill="1" applyBorder="1" applyAlignment="1">
      <alignment vertical="center" shrinkToFit="1"/>
    </xf>
    <xf numFmtId="0" fontId="7" fillId="0" borderId="96" xfId="0" applyNumberFormat="1" applyFont="1" applyFill="1" applyBorder="1" applyAlignment="1">
      <alignment vertical="center" shrinkToFit="1"/>
    </xf>
    <xf numFmtId="0" fontId="7" fillId="0" borderId="97" xfId="0" applyNumberFormat="1" applyFont="1" applyFill="1" applyBorder="1" applyAlignment="1">
      <alignment vertical="center" shrinkToFit="1"/>
    </xf>
    <xf numFmtId="0" fontId="7" fillId="0" borderId="35" xfId="0" applyFont="1" applyBorder="1" applyAlignment="1">
      <alignment horizontal="center" vertical="center" shrinkToFit="1"/>
    </xf>
    <xf numFmtId="0" fontId="7" fillId="0" borderId="44" xfId="0" applyFont="1" applyBorder="1" applyAlignment="1">
      <alignment vertical="center" shrinkToFit="1"/>
    </xf>
    <xf numFmtId="0" fontId="11" fillId="0" borderId="44" xfId="0" applyFont="1" applyBorder="1" applyAlignment="1">
      <alignment vertical="center"/>
    </xf>
    <xf numFmtId="0" fontId="14" fillId="0" borderId="45" xfId="0" applyFont="1" applyBorder="1" applyAlignment="1">
      <alignment horizontal="center" vertical="center" wrapText="1"/>
    </xf>
    <xf numFmtId="0" fontId="14" fillId="0" borderId="40" xfId="0" applyFont="1" applyBorder="1" applyAlignment="1">
      <alignment horizontal="center" vertical="center" wrapText="1"/>
    </xf>
    <xf numFmtId="0" fontId="80" fillId="0" borderId="10" xfId="0" applyFont="1" applyBorder="1" applyAlignment="1">
      <alignment vertical="center"/>
    </xf>
    <xf numFmtId="0" fontId="11" fillId="0" borderId="60" xfId="0" applyNumberFormat="1" applyFont="1" applyFill="1" applyBorder="1" applyAlignment="1">
      <alignment horizontal="right" vertical="center"/>
    </xf>
    <xf numFmtId="0" fontId="11" fillId="0" borderId="61" xfId="0" applyNumberFormat="1" applyFont="1" applyFill="1" applyBorder="1" applyAlignment="1">
      <alignment horizontal="right" vertical="center"/>
    </xf>
    <xf numFmtId="0" fontId="11" fillId="0" borderId="48" xfId="0" applyNumberFormat="1" applyFont="1" applyFill="1" applyBorder="1" applyAlignment="1">
      <alignment horizontal="right" vertical="center"/>
    </xf>
    <xf numFmtId="192" fontId="7" fillId="0" borderId="82" xfId="0" applyNumberFormat="1" applyFont="1" applyFill="1" applyBorder="1" applyAlignment="1">
      <alignment horizontal="right" vertical="center"/>
    </xf>
    <xf numFmtId="192" fontId="7" fillId="0" borderId="96" xfId="0" applyNumberFormat="1" applyFont="1" applyFill="1" applyBorder="1" applyAlignment="1">
      <alignment horizontal="right" vertical="center"/>
    </xf>
    <xf numFmtId="192" fontId="7" fillId="0" borderId="97" xfId="0" applyNumberFormat="1" applyFont="1" applyFill="1" applyBorder="1" applyAlignment="1">
      <alignment horizontal="right" vertical="center"/>
    </xf>
    <xf numFmtId="192" fontId="7" fillId="0" borderId="34"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6" xfId="0" applyNumberFormat="1" applyFont="1" applyFill="1" applyBorder="1" applyAlignment="1">
      <alignment horizontal="right" vertical="center"/>
    </xf>
    <xf numFmtId="0" fontId="11" fillId="0" borderId="34" xfId="49" applyNumberFormat="1" applyFont="1" applyFill="1" applyBorder="1" applyAlignment="1">
      <alignment vertical="center" shrinkToFit="1"/>
    </xf>
    <xf numFmtId="0" fontId="11" fillId="0" borderId="0" xfId="49" applyNumberFormat="1" applyFont="1" applyFill="1" applyBorder="1" applyAlignment="1">
      <alignment vertical="center" shrinkToFit="1"/>
    </xf>
    <xf numFmtId="0" fontId="11" fillId="0" borderId="56" xfId="49" applyNumberFormat="1" applyFont="1" applyFill="1" applyBorder="1" applyAlignment="1">
      <alignment vertical="center" shrinkToFit="1"/>
    </xf>
    <xf numFmtId="0" fontId="7" fillId="0" borderId="82" xfId="49" applyNumberFormat="1" applyFont="1" applyFill="1" applyBorder="1" applyAlignment="1">
      <alignment vertical="center" shrinkToFit="1"/>
    </xf>
    <xf numFmtId="0" fontId="7" fillId="0" borderId="96" xfId="49" applyNumberFormat="1" applyFont="1" applyFill="1" applyBorder="1" applyAlignment="1">
      <alignment vertical="center" shrinkToFit="1"/>
    </xf>
    <xf numFmtId="0" fontId="7" fillId="0" borderId="97" xfId="49" applyNumberFormat="1" applyFont="1" applyFill="1" applyBorder="1" applyAlignment="1">
      <alignment vertical="center" shrinkToFit="1"/>
    </xf>
    <xf numFmtId="0" fontId="11" fillId="0" borderId="82" xfId="49" applyNumberFormat="1" applyFont="1" applyFill="1" applyBorder="1" applyAlignment="1">
      <alignment vertical="center" shrinkToFit="1"/>
    </xf>
    <xf numFmtId="0" fontId="11" fillId="0" borderId="96" xfId="49" applyNumberFormat="1" applyFont="1" applyFill="1" applyBorder="1" applyAlignment="1">
      <alignment vertical="center" shrinkToFit="1"/>
    </xf>
    <xf numFmtId="0" fontId="11" fillId="0" borderId="97" xfId="49" applyNumberFormat="1" applyFont="1" applyFill="1" applyBorder="1" applyAlignment="1">
      <alignment vertical="center" shrinkToFit="1"/>
    </xf>
    <xf numFmtId="192" fontId="11" fillId="0" borderId="60" xfId="0" applyNumberFormat="1" applyFont="1" applyFill="1" applyBorder="1" applyAlignment="1">
      <alignment horizontal="right" vertical="center"/>
    </xf>
    <xf numFmtId="192" fontId="11" fillId="0" borderId="61" xfId="0" applyNumberFormat="1" applyFont="1" applyFill="1" applyBorder="1" applyAlignment="1">
      <alignment horizontal="right" vertical="center"/>
    </xf>
    <xf numFmtId="192" fontId="11" fillId="0" borderId="48" xfId="0" applyNumberFormat="1" applyFont="1" applyFill="1" applyBorder="1" applyAlignment="1">
      <alignment horizontal="right" vertical="center"/>
    </xf>
    <xf numFmtId="0" fontId="11" fillId="0" borderId="32" xfId="0" applyFont="1" applyBorder="1" applyAlignment="1">
      <alignment vertical="center" wrapText="1"/>
    </xf>
    <xf numFmtId="0" fontId="11" fillId="0" borderId="35"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7" fillId="0" borderId="34"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56" xfId="0" applyNumberFormat="1" applyFont="1" applyFill="1" applyBorder="1" applyAlignment="1">
      <alignment vertical="center" shrinkToFit="1"/>
    </xf>
    <xf numFmtId="0" fontId="7" fillId="0" borderId="6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192" fontId="11" fillId="0" borderId="34" xfId="49" applyNumberFormat="1" applyFont="1" applyFill="1" applyBorder="1" applyAlignment="1">
      <alignment horizontal="right" vertical="center"/>
    </xf>
    <xf numFmtId="192" fontId="11" fillId="0" borderId="0" xfId="49" applyNumberFormat="1" applyFont="1" applyFill="1" applyBorder="1" applyAlignment="1">
      <alignment horizontal="right" vertical="center"/>
    </xf>
    <xf numFmtId="192" fontId="11" fillId="0" borderId="56" xfId="49" applyNumberFormat="1" applyFont="1" applyFill="1" applyBorder="1" applyAlignment="1">
      <alignment horizontal="right" vertical="center"/>
    </xf>
    <xf numFmtId="192" fontId="7" fillId="0" borderId="82" xfId="49" applyNumberFormat="1" applyFont="1" applyFill="1" applyBorder="1" applyAlignment="1">
      <alignment horizontal="right" vertical="center"/>
    </xf>
    <xf numFmtId="192" fontId="7" fillId="0" borderId="96" xfId="49" applyNumberFormat="1" applyFont="1" applyFill="1" applyBorder="1" applyAlignment="1">
      <alignment horizontal="right" vertical="center"/>
    </xf>
    <xf numFmtId="192" fontId="7" fillId="0" borderId="97" xfId="49" applyNumberFormat="1" applyFont="1" applyFill="1" applyBorder="1" applyAlignment="1">
      <alignment horizontal="right" vertical="center"/>
    </xf>
    <xf numFmtId="0" fontId="7" fillId="0" borderId="32"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6" xfId="0" applyFont="1" applyBorder="1" applyAlignment="1">
      <alignment horizontal="center" vertical="center" shrinkToFit="1"/>
    </xf>
    <xf numFmtId="0" fontId="11" fillId="0" borderId="45" xfId="0" applyFont="1" applyFill="1" applyBorder="1" applyAlignment="1">
      <alignment horizontal="left" vertical="center"/>
    </xf>
    <xf numFmtId="0" fontId="7" fillId="0" borderId="49" xfId="0" applyFont="1" applyFill="1" applyBorder="1" applyAlignment="1">
      <alignment horizontal="center" vertical="center" wrapText="1"/>
    </xf>
    <xf numFmtId="0" fontId="7" fillId="0" borderId="49" xfId="0" applyFont="1" applyFill="1" applyBorder="1" applyAlignment="1">
      <alignment horizontal="center" vertical="center" shrinkToFit="1"/>
    </xf>
    <xf numFmtId="192" fontId="11" fillId="0" borderId="82" xfId="49" applyNumberFormat="1" applyFont="1" applyFill="1" applyBorder="1" applyAlignment="1">
      <alignment horizontal="right" vertical="center"/>
    </xf>
    <xf numFmtId="192" fontId="11" fillId="0" borderId="96" xfId="49" applyNumberFormat="1" applyFont="1" applyFill="1" applyBorder="1" applyAlignment="1">
      <alignment horizontal="right" vertical="center"/>
    </xf>
    <xf numFmtId="192" fontId="11" fillId="0" borderId="97" xfId="49" applyNumberFormat="1" applyFont="1" applyFill="1" applyBorder="1" applyAlignment="1">
      <alignment horizontal="right" vertical="center"/>
    </xf>
    <xf numFmtId="0" fontId="7" fillId="0" borderId="226" xfId="0" applyFont="1" applyFill="1" applyBorder="1" applyAlignment="1">
      <alignment horizontal="left" vertical="center"/>
    </xf>
    <xf numFmtId="0" fontId="7" fillId="0" borderId="227" xfId="0" applyFont="1" applyFill="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7" fillId="0" borderId="48" xfId="0" applyFont="1" applyBorder="1" applyAlignment="1">
      <alignment vertical="center"/>
    </xf>
    <xf numFmtId="38" fontId="11" fillId="0" borderId="228" xfId="49" applyFont="1" applyBorder="1" applyAlignment="1">
      <alignment horizontal="right" vertical="center"/>
    </xf>
    <xf numFmtId="38" fontId="11" fillId="0" borderId="229" xfId="49" applyFont="1" applyBorder="1" applyAlignment="1">
      <alignment horizontal="right" vertical="center"/>
    </xf>
    <xf numFmtId="38" fontId="11" fillId="0" borderId="230" xfId="49" applyFont="1" applyBorder="1" applyAlignment="1">
      <alignment horizontal="right" vertical="center"/>
    </xf>
    <xf numFmtId="38" fontId="11" fillId="0" borderId="231" xfId="49" applyFont="1" applyBorder="1" applyAlignment="1">
      <alignment horizontal="right" vertical="center"/>
    </xf>
    <xf numFmtId="38" fontId="11" fillId="0" borderId="232" xfId="49" applyFont="1" applyBorder="1" applyAlignment="1">
      <alignment horizontal="right" vertical="center"/>
    </xf>
    <xf numFmtId="0" fontId="12" fillId="0" borderId="27" xfId="0" applyFont="1" applyBorder="1" applyAlignment="1">
      <alignment vertical="center" wrapText="1"/>
    </xf>
    <xf numFmtId="0" fontId="6" fillId="0" borderId="0" xfId="0" applyFont="1" applyAlignment="1">
      <alignment vertical="center"/>
    </xf>
    <xf numFmtId="0" fontId="8" fillId="0" borderId="32" xfId="0" applyFont="1" applyBorder="1" applyAlignment="1">
      <alignment vertical="top"/>
    </xf>
    <xf numFmtId="0" fontId="8" fillId="0" borderId="27" xfId="0" applyFont="1" applyBorder="1" applyAlignment="1">
      <alignment vertical="top"/>
    </xf>
    <xf numFmtId="0" fontId="8" fillId="0" borderId="33" xfId="0" applyFont="1" applyBorder="1" applyAlignment="1">
      <alignment vertical="top"/>
    </xf>
    <xf numFmtId="0" fontId="8" fillId="0" borderId="34" xfId="0" applyFont="1" applyBorder="1" applyAlignment="1">
      <alignment vertical="top"/>
    </xf>
    <xf numFmtId="0" fontId="8" fillId="0" borderId="0" xfId="0" applyFont="1" applyBorder="1" applyAlignment="1">
      <alignment vertical="top"/>
    </xf>
    <xf numFmtId="0" fontId="8" fillId="0" borderId="56" xfId="0" applyFont="1" applyBorder="1" applyAlignment="1">
      <alignment vertical="top"/>
    </xf>
    <xf numFmtId="0" fontId="8" fillId="0" borderId="35" xfId="0" applyFont="1" applyBorder="1" applyAlignment="1">
      <alignment vertical="top"/>
    </xf>
    <xf numFmtId="0" fontId="8" fillId="0" borderId="10" xfId="0" applyFont="1" applyBorder="1" applyAlignment="1">
      <alignment vertical="top"/>
    </xf>
    <xf numFmtId="0" fontId="8" fillId="0" borderId="14" xfId="0" applyFont="1" applyBorder="1" applyAlignment="1">
      <alignment vertical="top"/>
    </xf>
    <xf numFmtId="0" fontId="12" fillId="0" borderId="233" xfId="0" applyFont="1" applyBorder="1" applyAlignment="1">
      <alignment horizontal="center" vertical="center"/>
    </xf>
    <xf numFmtId="0" fontId="8" fillId="0" borderId="234" xfId="0" applyFont="1" applyBorder="1" applyAlignment="1">
      <alignment vertical="center"/>
    </xf>
    <xf numFmtId="0" fontId="8" fillId="0" borderId="235" xfId="0" applyFont="1" applyBorder="1" applyAlignment="1">
      <alignment vertical="center"/>
    </xf>
    <xf numFmtId="0" fontId="12" fillId="0" borderId="234" xfId="0" applyFont="1" applyBorder="1" applyAlignment="1">
      <alignment horizontal="center" vertical="center"/>
    </xf>
    <xf numFmtId="0" fontId="12" fillId="0" borderId="235" xfId="0" applyFont="1" applyBorder="1" applyAlignment="1">
      <alignment horizontal="center" vertical="center"/>
    </xf>
    <xf numFmtId="0" fontId="8" fillId="0" borderId="236" xfId="0" applyFont="1" applyBorder="1" applyAlignment="1">
      <alignment vertical="center"/>
    </xf>
    <xf numFmtId="0" fontId="8" fillId="0" borderId="237" xfId="0" applyFont="1" applyBorder="1" applyAlignment="1">
      <alignment vertical="center"/>
    </xf>
    <xf numFmtId="0" fontId="8" fillId="0" borderId="238" xfId="0" applyFont="1" applyBorder="1" applyAlignment="1">
      <alignment vertical="center"/>
    </xf>
    <xf numFmtId="0" fontId="8" fillId="0" borderId="34" xfId="0" applyFont="1" applyBorder="1" applyAlignment="1">
      <alignmen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35"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12" fillId="0" borderId="10" xfId="0" applyFont="1" applyBorder="1" applyAlignment="1">
      <alignment horizontal="left" vertical="center" wrapText="1"/>
    </xf>
    <xf numFmtId="0" fontId="8" fillId="0" borderId="49" xfId="0" applyFont="1" applyBorder="1" applyAlignment="1">
      <alignment horizontal="center" vertical="center"/>
    </xf>
    <xf numFmtId="0" fontId="8" fillId="0" borderId="32"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33" xfId="0" applyFont="1" applyBorder="1" applyAlignment="1">
      <alignment horizontal="distributed" vertical="center" wrapText="1"/>
    </xf>
    <xf numFmtId="0" fontId="8" fillId="0" borderId="34"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32" xfId="0" applyFont="1" applyBorder="1" applyAlignment="1">
      <alignment vertical="top" wrapText="1"/>
    </xf>
    <xf numFmtId="0" fontId="8" fillId="0" borderId="45" xfId="0" applyFont="1" applyBorder="1" applyAlignment="1">
      <alignment horizontal="center" vertical="center"/>
    </xf>
    <xf numFmtId="0" fontId="8" fillId="0" borderId="36" xfId="0" applyFont="1" applyBorder="1" applyAlignment="1">
      <alignment horizontal="center" vertical="center"/>
    </xf>
    <xf numFmtId="0" fontId="8" fillId="0" borderId="27" xfId="0" applyFont="1" applyBorder="1" applyAlignment="1">
      <alignment vertical="top" wrapText="1"/>
    </xf>
    <xf numFmtId="0" fontId="8" fillId="0" borderId="33" xfId="0" applyFont="1" applyBorder="1" applyAlignment="1">
      <alignment vertical="top" wrapText="1"/>
    </xf>
    <xf numFmtId="0" fontId="8" fillId="0" borderId="34" xfId="0" applyFont="1" applyBorder="1" applyAlignment="1">
      <alignment vertical="top" wrapText="1"/>
    </xf>
    <xf numFmtId="0" fontId="8" fillId="0" borderId="0" xfId="0" applyFont="1" applyBorder="1" applyAlignment="1">
      <alignment vertical="top" wrapText="1"/>
    </xf>
    <xf numFmtId="0" fontId="8" fillId="0" borderId="56" xfId="0" applyFont="1" applyBorder="1" applyAlignment="1">
      <alignment vertical="top" wrapText="1"/>
    </xf>
    <xf numFmtId="0" fontId="8" fillId="0" borderId="35" xfId="0" applyFont="1" applyBorder="1" applyAlignment="1">
      <alignment vertical="top" wrapText="1"/>
    </xf>
    <xf numFmtId="0" fontId="8" fillId="0" borderId="10" xfId="0" applyFont="1" applyBorder="1" applyAlignment="1">
      <alignment vertical="top" wrapText="1"/>
    </xf>
    <xf numFmtId="0" fontId="8" fillId="0" borderId="14" xfId="0" applyFont="1" applyBorder="1" applyAlignment="1">
      <alignment vertical="top" wrapText="1"/>
    </xf>
    <xf numFmtId="0" fontId="8" fillId="0" borderId="49" xfId="0" applyFont="1" applyBorder="1" applyAlignment="1">
      <alignment horizontal="distributed" vertical="center" wrapText="1"/>
    </xf>
    <xf numFmtId="0" fontId="8" fillId="0" borderId="49" xfId="0" applyFont="1" applyBorder="1" applyAlignment="1">
      <alignment horizontal="distributed" vertical="center"/>
    </xf>
    <xf numFmtId="0" fontId="82" fillId="0" borderId="49" xfId="0" applyFont="1" applyBorder="1" applyAlignment="1">
      <alignment vertical="center"/>
    </xf>
    <xf numFmtId="0" fontId="8" fillId="0" borderId="27"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35"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32" xfId="0" applyFont="1" applyBorder="1" applyAlignment="1">
      <alignment horizontal="distributed" vertical="center"/>
    </xf>
    <xf numFmtId="0" fontId="8" fillId="0" borderId="27" xfId="0" applyFont="1" applyBorder="1" applyAlignment="1">
      <alignment horizontal="distributed"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0" xfId="0" applyFont="1" applyBorder="1" applyAlignment="1">
      <alignment horizontal="distributed" vertical="center"/>
    </xf>
    <xf numFmtId="0" fontId="8" fillId="0" borderId="56" xfId="0" applyFont="1" applyBorder="1" applyAlignment="1">
      <alignment horizontal="distributed" vertical="center"/>
    </xf>
    <xf numFmtId="0" fontId="8" fillId="0" borderId="35" xfId="0" applyFont="1" applyBorder="1" applyAlignment="1">
      <alignment horizontal="distributed" vertical="center"/>
    </xf>
    <xf numFmtId="0" fontId="8" fillId="0" borderId="10" xfId="0" applyFont="1" applyBorder="1" applyAlignment="1">
      <alignment horizontal="distributed" vertical="center"/>
    </xf>
    <xf numFmtId="0" fontId="8" fillId="0" borderId="14" xfId="0" applyFont="1" applyBorder="1" applyAlignment="1">
      <alignment horizontal="distributed" vertical="center"/>
    </xf>
    <xf numFmtId="0" fontId="8" fillId="0" borderId="49" xfId="0" applyFont="1" applyBorder="1" applyAlignment="1">
      <alignment vertical="top" wrapText="1"/>
    </xf>
    <xf numFmtId="0" fontId="8" fillId="0" borderId="49" xfId="0" applyFont="1" applyBorder="1" applyAlignment="1">
      <alignment vertical="top"/>
    </xf>
    <xf numFmtId="0" fontId="8" fillId="0" borderId="45" xfId="0" applyFont="1" applyBorder="1" applyAlignment="1">
      <alignment horizontal="distributed" vertical="center" wrapText="1"/>
    </xf>
    <xf numFmtId="0" fontId="8" fillId="0" borderId="45" xfId="0" applyFont="1" applyBorder="1" applyAlignment="1">
      <alignment horizontal="distributed" vertical="center"/>
    </xf>
    <xf numFmtId="38" fontId="7" fillId="34" borderId="32" xfId="49" applyFont="1" applyFill="1" applyBorder="1" applyAlignment="1">
      <alignment vertical="center"/>
    </xf>
    <xf numFmtId="38" fontId="7" fillId="34" borderId="33" xfId="49" applyFont="1" applyFill="1" applyBorder="1" applyAlignment="1">
      <alignment vertical="center"/>
    </xf>
    <xf numFmtId="38" fontId="7" fillId="34" borderId="35" xfId="49" applyFont="1" applyFill="1" applyBorder="1" applyAlignment="1">
      <alignment vertical="center"/>
    </xf>
    <xf numFmtId="38" fontId="7" fillId="34" borderId="14" xfId="49" applyFont="1" applyFill="1" applyBorder="1" applyAlignment="1">
      <alignment vertical="center"/>
    </xf>
    <xf numFmtId="38" fontId="7" fillId="34" borderId="34" xfId="49" applyFont="1" applyFill="1" applyBorder="1" applyAlignment="1">
      <alignment vertical="center"/>
    </xf>
    <xf numFmtId="38" fontId="7" fillId="34" borderId="56" xfId="49" applyFont="1" applyFill="1" applyBorder="1" applyAlignment="1">
      <alignment vertical="center"/>
    </xf>
    <xf numFmtId="38" fontId="7" fillId="34" borderId="36" xfId="49" applyFont="1" applyFill="1" applyBorder="1" applyAlignment="1">
      <alignment horizontal="left" vertical="center" shrinkToFit="1"/>
    </xf>
    <xf numFmtId="38" fontId="7" fillId="34" borderId="40" xfId="49" applyFont="1" applyFill="1" applyBorder="1" applyAlignment="1">
      <alignment horizontal="left" vertical="center" shrinkToFit="1"/>
    </xf>
    <xf numFmtId="38" fontId="7" fillId="0" borderId="49" xfId="49" applyFont="1" applyBorder="1" applyAlignment="1">
      <alignment horizontal="left" vertical="center" shrinkToFit="1"/>
    </xf>
    <xf numFmtId="38" fontId="7" fillId="34" borderId="60" xfId="49" applyFont="1" applyFill="1" applyBorder="1" applyAlignment="1">
      <alignment horizontal="center" vertical="center"/>
    </xf>
    <xf numFmtId="38" fontId="7" fillId="34" borderId="48" xfId="49" applyFont="1" applyFill="1" applyBorder="1" applyAlignment="1">
      <alignment horizontal="center" vertical="center"/>
    </xf>
    <xf numFmtId="38" fontId="7" fillId="35" borderId="32" xfId="49" applyFont="1" applyFill="1" applyBorder="1" applyAlignment="1">
      <alignment horizontal="center" vertical="center"/>
    </xf>
    <xf numFmtId="38" fontId="7" fillId="35" borderId="27" xfId="49" applyFont="1" applyFill="1" applyBorder="1" applyAlignment="1">
      <alignment horizontal="center" vertical="center"/>
    </xf>
    <xf numFmtId="38" fontId="7" fillId="35" borderId="33" xfId="49" applyFont="1" applyFill="1" applyBorder="1" applyAlignment="1">
      <alignment horizontal="center" vertical="center"/>
    </xf>
    <xf numFmtId="38" fontId="7" fillId="0" borderId="45" xfId="49" applyFont="1" applyBorder="1" applyAlignment="1">
      <alignment horizontal="left" vertical="center" shrinkToFit="1"/>
    </xf>
    <xf numFmtId="38" fontId="7" fillId="0" borderId="36" xfId="49" applyFont="1" applyBorder="1" applyAlignment="1">
      <alignment horizontal="left" vertical="center" shrinkToFit="1"/>
    </xf>
    <xf numFmtId="38" fontId="7" fillId="0" borderId="40" xfId="49" applyFont="1" applyBorder="1" applyAlignment="1">
      <alignment horizontal="left" vertical="center" shrinkToFit="1"/>
    </xf>
    <xf numFmtId="38" fontId="7" fillId="34" borderId="33" xfId="49" applyFont="1" applyFill="1" applyBorder="1" applyAlignment="1">
      <alignment horizontal="center" vertical="center"/>
    </xf>
    <xf numFmtId="38" fontId="7" fillId="0" borderId="66" xfId="49" applyFont="1" applyBorder="1" applyAlignment="1">
      <alignment horizontal="left" vertical="center" shrinkToFit="1"/>
    </xf>
    <xf numFmtId="38" fontId="7" fillId="0" borderId="68" xfId="49" applyFont="1" applyBorder="1" applyAlignment="1">
      <alignment horizontal="left" vertical="center" shrinkToFit="1"/>
    </xf>
    <xf numFmtId="38" fontId="7" fillId="0" borderId="82" xfId="49" applyFont="1" applyBorder="1" applyAlignment="1">
      <alignment horizontal="left" vertical="center" shrinkToFit="1"/>
    </xf>
    <xf numFmtId="38" fontId="7" fillId="0" borderId="97" xfId="49" applyFont="1" applyBorder="1" applyAlignment="1">
      <alignment horizontal="left" vertical="center" shrinkToFit="1"/>
    </xf>
    <xf numFmtId="38" fontId="7" fillId="0" borderId="70" xfId="49" applyFont="1" applyBorder="1" applyAlignment="1">
      <alignment horizontal="left" vertical="center" shrinkToFit="1"/>
    </xf>
    <xf numFmtId="38" fontId="7" fillId="0" borderId="85" xfId="49" applyFont="1" applyBorder="1" applyAlignment="1">
      <alignment horizontal="left" vertical="center" shrinkToFit="1"/>
    </xf>
    <xf numFmtId="38" fontId="7" fillId="34" borderId="49" xfId="49" applyFont="1" applyFill="1" applyBorder="1" applyAlignment="1">
      <alignment horizontal="left" vertical="center" shrinkToFit="1"/>
    </xf>
    <xf numFmtId="38" fontId="7" fillId="35" borderId="88" xfId="49" applyFont="1" applyFill="1" applyBorder="1" applyAlignment="1">
      <alignment horizontal="center" vertical="center"/>
    </xf>
    <xf numFmtId="38" fontId="7" fillId="35" borderId="89" xfId="49" applyFont="1" applyFill="1" applyBorder="1" applyAlignment="1">
      <alignment horizontal="center" vertical="center"/>
    </xf>
    <xf numFmtId="38" fontId="7" fillId="35" borderId="90" xfId="49" applyFont="1" applyFill="1" applyBorder="1" applyAlignment="1">
      <alignment horizontal="center" vertical="center"/>
    </xf>
    <xf numFmtId="38" fontId="7" fillId="35" borderId="239" xfId="49" applyFont="1" applyFill="1" applyBorder="1" applyAlignment="1">
      <alignment horizontal="center" vertical="center" textRotation="255"/>
    </xf>
    <xf numFmtId="38" fontId="7" fillId="35" borderId="116" xfId="49" applyFont="1" applyFill="1" applyBorder="1" applyAlignment="1">
      <alignment horizontal="center" vertical="center" textRotation="255"/>
    </xf>
    <xf numFmtId="38" fontId="7" fillId="35" borderId="211" xfId="49" applyFont="1" applyFill="1" applyBorder="1" applyAlignment="1">
      <alignment horizontal="center" vertical="center" textRotation="255"/>
    </xf>
    <xf numFmtId="38" fontId="7" fillId="34" borderId="64" xfId="49" applyFont="1" applyFill="1" applyBorder="1" applyAlignment="1">
      <alignment horizontal="left" vertical="center" shrinkToFit="1"/>
    </xf>
    <xf numFmtId="38" fontId="7" fillId="0" borderId="75" xfId="49" applyFont="1" applyBorder="1" applyAlignment="1">
      <alignment vertical="center" shrinkToFit="1"/>
    </xf>
    <xf numFmtId="38" fontId="7" fillId="0" borderId="240" xfId="49" applyFont="1" applyBorder="1" applyAlignment="1">
      <alignment vertical="center" shrinkToFit="1"/>
    </xf>
    <xf numFmtId="38" fontId="7" fillId="0" borderId="82" xfId="49" applyFont="1" applyBorder="1" applyAlignment="1">
      <alignment vertical="center" shrinkToFit="1"/>
    </xf>
    <xf numFmtId="38" fontId="7" fillId="0" borderId="97" xfId="49" applyFont="1" applyBorder="1" applyAlignment="1">
      <alignment vertical="center" shrinkToFit="1"/>
    </xf>
    <xf numFmtId="38" fontId="7" fillId="0" borderId="83" xfId="49" applyFont="1" applyBorder="1" applyAlignment="1">
      <alignment horizontal="left" vertical="center" shrinkToFit="1"/>
    </xf>
    <xf numFmtId="38" fontId="7" fillId="0" borderId="153" xfId="49" applyFont="1" applyBorder="1" applyAlignment="1">
      <alignment horizontal="left" vertical="center" shrinkToFit="1"/>
    </xf>
    <xf numFmtId="38" fontId="7" fillId="34" borderId="45" xfId="49" applyFont="1" applyFill="1" applyBorder="1" applyAlignment="1">
      <alignment horizontal="center" vertical="center"/>
    </xf>
    <xf numFmtId="38" fontId="13" fillId="0" borderId="0" xfId="49" applyFont="1" applyAlignment="1">
      <alignment horizontal="center" vertical="center"/>
    </xf>
    <xf numFmtId="38" fontId="7" fillId="0" borderId="241" xfId="49" applyFont="1" applyBorder="1" applyAlignment="1">
      <alignment horizontal="center" vertical="center" shrinkToFit="1"/>
    </xf>
    <xf numFmtId="38" fontId="7" fillId="0" borderId="242" xfId="49" applyFont="1" applyBorder="1" applyAlignment="1">
      <alignment horizontal="center" vertical="center" shrinkToFit="1"/>
    </xf>
    <xf numFmtId="38" fontId="7" fillId="0" borderId="243" xfId="49" applyFont="1" applyBorder="1" applyAlignment="1">
      <alignment horizontal="center" vertical="center" shrinkToFit="1"/>
    </xf>
    <xf numFmtId="38" fontId="7" fillId="34" borderId="244" xfId="49" applyFont="1" applyFill="1" applyBorder="1" applyAlignment="1">
      <alignment horizontal="left" vertical="center" shrinkToFit="1"/>
    </xf>
    <xf numFmtId="38" fontId="7" fillId="34" borderId="245" xfId="49" applyFont="1" applyFill="1" applyBorder="1" applyAlignment="1">
      <alignment horizontal="left" vertical="center" shrinkToFit="1"/>
    </xf>
    <xf numFmtId="38" fontId="7" fillId="34" borderId="246" xfId="49" applyFont="1" applyFill="1" applyBorder="1" applyAlignment="1">
      <alignment horizontal="left" vertical="center" shrinkToFit="1"/>
    </xf>
    <xf numFmtId="38" fontId="7" fillId="34" borderId="45" xfId="49" applyFont="1" applyFill="1" applyBorder="1" applyAlignment="1">
      <alignment horizontal="left" vertical="center" shrinkToFit="1"/>
    </xf>
    <xf numFmtId="38" fontId="7" fillId="34" borderId="60" xfId="49" applyFont="1" applyFill="1" applyBorder="1" applyAlignment="1">
      <alignment horizontal="left" vertical="center" shrinkToFit="1"/>
    </xf>
    <xf numFmtId="38" fontId="7" fillId="34" borderId="61" xfId="49" applyFont="1" applyFill="1" applyBorder="1" applyAlignment="1">
      <alignment horizontal="left" vertical="center" shrinkToFit="1"/>
    </xf>
    <xf numFmtId="38" fontId="7" fillId="34" borderId="48" xfId="49" applyFont="1" applyFill="1" applyBorder="1" applyAlignment="1">
      <alignment horizontal="left" vertical="center" shrinkToFit="1"/>
    </xf>
    <xf numFmtId="38" fontId="13" fillId="0" borderId="0" xfId="49" applyFont="1" applyAlignment="1">
      <alignment horizontal="center" vertical="center" wrapText="1"/>
    </xf>
    <xf numFmtId="38" fontId="7" fillId="0" borderId="60" xfId="49" applyFont="1" applyBorder="1" applyAlignment="1">
      <alignment horizontal="center" vertical="center"/>
    </xf>
    <xf numFmtId="38" fontId="7" fillId="0" borderId="61" xfId="49" applyFont="1" applyBorder="1" applyAlignment="1">
      <alignment horizontal="center" vertical="center"/>
    </xf>
    <xf numFmtId="38" fontId="7" fillId="0" borderId="45" xfId="49" applyFont="1" applyBorder="1" applyAlignment="1">
      <alignment horizontal="center" vertical="center" textRotation="255"/>
    </xf>
    <xf numFmtId="38" fontId="7" fillId="0" borderId="36" xfId="49" applyFont="1" applyBorder="1" applyAlignment="1">
      <alignment horizontal="center" vertical="center" textRotation="255"/>
    </xf>
    <xf numFmtId="38" fontId="10" fillId="0" borderId="247" xfId="49" applyFont="1" applyBorder="1" applyAlignment="1">
      <alignment vertical="center"/>
    </xf>
    <xf numFmtId="38" fontId="10" fillId="0" borderId="242" xfId="49" applyFont="1" applyBorder="1" applyAlignment="1">
      <alignment vertical="center"/>
    </xf>
    <xf numFmtId="38" fontId="7" fillId="0" borderId="40" xfId="49" applyFont="1" applyBorder="1" applyAlignment="1">
      <alignment horizontal="center" vertical="center" textRotation="255"/>
    </xf>
    <xf numFmtId="38" fontId="10" fillId="0" borderId="60" xfId="49" applyFont="1" applyBorder="1" applyAlignment="1">
      <alignment vertical="center"/>
    </xf>
    <xf numFmtId="38" fontId="10" fillId="0" borderId="61" xfId="49" applyFont="1" applyBorder="1" applyAlignment="1">
      <alignment vertical="center"/>
    </xf>
    <xf numFmtId="38" fontId="19" fillId="0" borderId="248" xfId="49" applyFont="1" applyBorder="1" applyAlignment="1">
      <alignment horizontal="center" vertical="center"/>
    </xf>
    <xf numFmtId="38" fontId="19" fillId="0" borderId="89" xfId="49" applyFont="1" applyBorder="1" applyAlignment="1">
      <alignment horizontal="center" vertical="center"/>
    </xf>
    <xf numFmtId="38" fontId="19" fillId="0" borderId="90" xfId="49" applyFont="1" applyBorder="1" applyAlignment="1">
      <alignment horizontal="center" vertical="center"/>
    </xf>
    <xf numFmtId="38" fontId="6" fillId="0" borderId="0" xfId="49" applyFont="1" applyAlignment="1">
      <alignment horizontal="center" vertical="center"/>
    </xf>
    <xf numFmtId="38" fontId="19" fillId="0" borderId="249" xfId="49" applyFont="1" applyBorder="1" applyAlignment="1">
      <alignment vertical="center"/>
    </xf>
    <xf numFmtId="38" fontId="19" fillId="0" borderId="61" xfId="49" applyFont="1" applyBorder="1" applyAlignment="1">
      <alignment vertical="center"/>
    </xf>
    <xf numFmtId="38" fontId="19" fillId="0" borderId="48" xfId="49" applyFont="1" applyBorder="1" applyAlignment="1">
      <alignment vertical="center"/>
    </xf>
    <xf numFmtId="38" fontId="12" fillId="0" borderId="30" xfId="49" applyFont="1" applyFill="1" applyBorder="1" applyAlignment="1">
      <alignment horizontal="center" vertical="center"/>
    </xf>
    <xf numFmtId="38" fontId="5" fillId="0" borderId="30" xfId="49" applyFont="1" applyBorder="1" applyAlignment="1">
      <alignment horizontal="center" wrapText="1"/>
    </xf>
    <xf numFmtId="38" fontId="15" fillId="35" borderId="83" xfId="49" applyFont="1" applyFill="1" applyBorder="1" applyAlignment="1">
      <alignment vertical="center"/>
    </xf>
    <xf numFmtId="38" fontId="15" fillId="35" borderId="152" xfId="49" applyFont="1" applyFill="1" applyBorder="1" applyAlignment="1">
      <alignment vertical="center"/>
    </xf>
    <xf numFmtId="38" fontId="15" fillId="35" borderId="140" xfId="49" applyFont="1" applyFill="1" applyBorder="1" applyAlignment="1">
      <alignment vertical="center"/>
    </xf>
    <xf numFmtId="38" fontId="15" fillId="0" borderId="93" xfId="49" applyFont="1" applyBorder="1" applyAlignment="1">
      <alignment vertical="center"/>
    </xf>
    <xf numFmtId="38" fontId="15" fillId="0" borderId="27" xfId="49" applyFont="1" applyBorder="1" applyAlignment="1">
      <alignment vertical="center"/>
    </xf>
    <xf numFmtId="38" fontId="15" fillId="0" borderId="33" xfId="49" applyFont="1" applyBorder="1" applyAlignment="1">
      <alignment vertical="center"/>
    </xf>
    <xf numFmtId="38" fontId="19" fillId="0" borderId="248" xfId="49" applyFont="1" applyBorder="1" applyAlignment="1">
      <alignment vertical="center"/>
    </xf>
    <xf numFmtId="38" fontId="19" fillId="0" borderId="89" xfId="49" applyFont="1" applyBorder="1" applyAlignment="1">
      <alignment vertical="center"/>
    </xf>
    <xf numFmtId="38" fontId="19" fillId="0" borderId="90" xfId="49" applyFont="1" applyBorder="1" applyAlignment="1">
      <alignment vertical="center"/>
    </xf>
    <xf numFmtId="38" fontId="19" fillId="0" borderId="250" xfId="49" applyFont="1" applyBorder="1" applyAlignment="1">
      <alignment vertical="center"/>
    </xf>
    <xf numFmtId="38" fontId="19" fillId="0" borderId="245" xfId="49" applyFont="1" applyBorder="1" applyAlignment="1">
      <alignment vertical="center"/>
    </xf>
    <xf numFmtId="38" fontId="19" fillId="0" borderId="246" xfId="49" applyFont="1" applyBorder="1" applyAlignment="1">
      <alignment vertical="center"/>
    </xf>
    <xf numFmtId="38" fontId="15" fillId="0" borderId="13" xfId="49" applyFont="1" applyBorder="1" applyAlignment="1">
      <alignment vertical="center"/>
    </xf>
    <xf numFmtId="38" fontId="15" fillId="0" borderId="61" xfId="49" applyFont="1" applyBorder="1" applyAlignment="1">
      <alignment vertical="center"/>
    </xf>
    <xf numFmtId="38" fontId="15" fillId="0" borderId="48" xfId="49" applyFont="1" applyBorder="1" applyAlignment="1">
      <alignment vertical="center"/>
    </xf>
    <xf numFmtId="38" fontId="15" fillId="35" borderId="81" xfId="49" applyFont="1" applyFill="1" applyBorder="1" applyAlignment="1">
      <alignment vertical="center"/>
    </xf>
    <xf numFmtId="38" fontId="15" fillId="35" borderId="94" xfId="49" applyFont="1" applyFill="1" applyBorder="1" applyAlignment="1">
      <alignment vertical="center"/>
    </xf>
    <xf numFmtId="38" fontId="15" fillId="35" borderId="136" xfId="49" applyFont="1" applyFill="1" applyBorder="1" applyAlignment="1">
      <alignment vertical="center"/>
    </xf>
    <xf numFmtId="38" fontId="15" fillId="35" borderId="82" xfId="49" applyFont="1" applyFill="1" applyBorder="1" applyAlignment="1">
      <alignment vertical="center"/>
    </xf>
    <xf numFmtId="38" fontId="15" fillId="35" borderId="96" xfId="49" applyFont="1" applyFill="1" applyBorder="1" applyAlignment="1">
      <alignment vertical="center"/>
    </xf>
    <xf numFmtId="38" fontId="15" fillId="35" borderId="118" xfId="49" applyFont="1" applyFill="1" applyBorder="1" applyAlignment="1">
      <alignment vertical="center"/>
    </xf>
    <xf numFmtId="38" fontId="15" fillId="0" borderId="13" xfId="49" applyFont="1" applyBorder="1" applyAlignment="1">
      <alignment horizontal="center" vertical="center"/>
    </xf>
    <xf numFmtId="38" fontId="15" fillId="0" borderId="10" xfId="49" applyFont="1" applyBorder="1" applyAlignment="1">
      <alignment horizontal="center" vertical="center"/>
    </xf>
    <xf numFmtId="38" fontId="15" fillId="0" borderId="61" xfId="49" applyFont="1" applyBorder="1" applyAlignment="1">
      <alignment horizontal="center" vertical="center"/>
    </xf>
    <xf numFmtId="38" fontId="15" fillId="0" borderId="48" xfId="49" applyFont="1" applyBorder="1" applyAlignment="1">
      <alignment horizontal="center" vertical="center"/>
    </xf>
    <xf numFmtId="38" fontId="15" fillId="0" borderId="79" xfId="49" applyFont="1" applyFill="1" applyBorder="1" applyAlignment="1">
      <alignment horizontal="center" vertical="center" textRotation="255"/>
    </xf>
    <xf numFmtId="38" fontId="15" fillId="0" borderId="34" xfId="49" applyFont="1" applyFill="1" applyBorder="1" applyAlignment="1">
      <alignment horizontal="center" vertical="center" textRotation="255"/>
    </xf>
    <xf numFmtId="38" fontId="15" fillId="0" borderId="35" xfId="49" applyFont="1" applyFill="1" applyBorder="1" applyAlignment="1">
      <alignment horizontal="center" vertical="center" textRotation="255"/>
    </xf>
    <xf numFmtId="38" fontId="15" fillId="35" borderId="117" xfId="49" applyFont="1" applyFill="1" applyBorder="1" applyAlignment="1">
      <alignment vertical="center"/>
    </xf>
    <xf numFmtId="38" fontId="15" fillId="35" borderId="151" xfId="49" applyFont="1" applyFill="1" applyBorder="1" applyAlignment="1">
      <alignment vertical="center"/>
    </xf>
    <xf numFmtId="38" fontId="15" fillId="0" borderId="251" xfId="49" applyFont="1" applyBorder="1" applyAlignment="1">
      <alignment horizontal="center" vertical="center"/>
    </xf>
    <xf numFmtId="38" fontId="15" fillId="0" borderId="252" xfId="49" applyFont="1" applyBorder="1" applyAlignment="1">
      <alignment horizontal="center" vertical="center"/>
    </xf>
    <xf numFmtId="38" fontId="15" fillId="0" borderId="253" xfId="49" applyFont="1" applyFill="1" applyBorder="1" applyAlignment="1">
      <alignment horizontal="center" vertical="center" shrinkToFit="1"/>
    </xf>
    <xf numFmtId="38" fontId="15" fillId="0" borderId="242" xfId="49" applyFont="1" applyFill="1" applyBorder="1" applyAlignment="1">
      <alignment horizontal="center" vertical="center" shrinkToFit="1"/>
    </xf>
    <xf numFmtId="38" fontId="15" fillId="0" borderId="243" xfId="49" applyFont="1" applyFill="1" applyBorder="1" applyAlignment="1">
      <alignment horizontal="center" vertical="center" shrinkToFit="1"/>
    </xf>
    <xf numFmtId="38" fontId="15" fillId="0" borderId="249" xfId="49" applyFont="1" applyBorder="1" applyAlignment="1">
      <alignment horizontal="center" vertical="center"/>
    </xf>
    <xf numFmtId="38" fontId="15" fillId="0" borderId="254" xfId="49" applyFont="1" applyFill="1" applyBorder="1" applyAlignment="1">
      <alignment horizontal="center" vertical="center" textRotation="255"/>
    </xf>
    <xf numFmtId="38" fontId="15" fillId="0" borderId="149" xfId="49" applyFont="1" applyFill="1" applyBorder="1" applyAlignment="1">
      <alignment horizontal="center" vertical="center" textRotation="255"/>
    </xf>
    <xf numFmtId="38" fontId="15" fillId="0" borderId="255" xfId="49" applyFont="1" applyFill="1" applyBorder="1" applyAlignment="1">
      <alignment horizontal="center" vertical="center" textRotation="255"/>
    </xf>
    <xf numFmtId="38" fontId="14" fillId="0" borderId="66" xfId="49" applyFont="1" applyBorder="1" applyAlignment="1">
      <alignment horizontal="center" vertical="center" wrapText="1"/>
    </xf>
    <xf numFmtId="38" fontId="14" fillId="0" borderId="68" xfId="49" applyFont="1" applyBorder="1" applyAlignment="1">
      <alignment horizontal="center" vertical="center" wrapText="1"/>
    </xf>
    <xf numFmtId="38" fontId="14" fillId="0" borderId="70" xfId="49" applyFont="1" applyBorder="1" applyAlignment="1">
      <alignment horizontal="center" vertical="center" wrapText="1"/>
    </xf>
    <xf numFmtId="38" fontId="14" fillId="0" borderId="10" xfId="49" applyFont="1" applyBorder="1" applyAlignment="1">
      <alignment horizontal="center" vertical="center"/>
    </xf>
    <xf numFmtId="38" fontId="14" fillId="35" borderId="10" xfId="49" applyFont="1" applyFill="1" applyBorder="1" applyAlignment="1">
      <alignment horizontal="center" vertical="center"/>
    </xf>
    <xf numFmtId="38" fontId="14" fillId="0" borderId="61" xfId="49" applyFont="1" applyBorder="1" applyAlignment="1">
      <alignment horizontal="left" vertical="center" wrapText="1"/>
    </xf>
    <xf numFmtId="38" fontId="14" fillId="0" borderId="60" xfId="49" applyFont="1" applyBorder="1" applyAlignment="1">
      <alignment horizontal="center" vertical="center" wrapText="1"/>
    </xf>
    <xf numFmtId="38" fontId="14" fillId="0" borderId="61" xfId="49" applyFont="1" applyBorder="1" applyAlignment="1">
      <alignment horizontal="center" vertical="center" wrapText="1"/>
    </xf>
    <xf numFmtId="38" fontId="14" fillId="0" borderId="48" xfId="49" applyFont="1" applyBorder="1" applyAlignment="1">
      <alignment horizontal="center" vertical="center" wrapText="1"/>
    </xf>
    <xf numFmtId="38" fontId="14" fillId="0" borderId="60" xfId="49" applyFont="1" applyBorder="1" applyAlignment="1">
      <alignment horizontal="center" vertical="center"/>
    </xf>
    <xf numFmtId="38" fontId="14" fillId="0" borderId="61" xfId="49" applyFont="1" applyBorder="1" applyAlignment="1">
      <alignment horizontal="center" vertical="center"/>
    </xf>
    <xf numFmtId="38" fontId="14" fillId="0" borderId="48" xfId="49" applyFont="1" applyBorder="1" applyAlignment="1">
      <alignment horizontal="center" vertical="center"/>
    </xf>
    <xf numFmtId="38" fontId="14" fillId="0" borderId="129" xfId="49" applyFont="1" applyBorder="1" applyAlignment="1">
      <alignment horizontal="left" vertical="center"/>
    </xf>
    <xf numFmtId="38" fontId="14" fillId="0" borderId="105" xfId="49" applyFont="1" applyBorder="1" applyAlignment="1">
      <alignment horizontal="left" vertical="center"/>
    </xf>
    <xf numFmtId="38" fontId="14" fillId="0" borderId="148" xfId="49" applyFont="1" applyBorder="1" applyAlignment="1">
      <alignment horizontal="left" vertical="center" wrapText="1"/>
    </xf>
    <xf numFmtId="38" fontId="14" fillId="0" borderId="110" xfId="49" applyFont="1" applyBorder="1" applyAlignment="1">
      <alignment horizontal="left" vertical="center" wrapText="1"/>
    </xf>
    <xf numFmtId="38" fontId="14" fillId="0" borderId="150" xfId="49" applyFont="1" applyBorder="1" applyAlignment="1">
      <alignment horizontal="left" vertical="center"/>
    </xf>
    <xf numFmtId="38" fontId="14" fillId="0" borderId="209" xfId="49" applyFont="1" applyBorder="1" applyAlignment="1">
      <alignment horizontal="left" vertical="center"/>
    </xf>
    <xf numFmtId="38" fontId="14" fillId="0" borderId="254" xfId="49" applyFont="1" applyBorder="1" applyAlignment="1">
      <alignment horizontal="left" vertical="center"/>
    </xf>
    <xf numFmtId="38" fontId="14" fillId="0" borderId="256" xfId="49" applyFont="1" applyBorder="1" applyAlignment="1">
      <alignment horizontal="left" vertical="center"/>
    </xf>
    <xf numFmtId="38" fontId="14" fillId="35" borderId="66" xfId="49" applyFont="1" applyFill="1" applyBorder="1" applyAlignment="1">
      <alignment horizontal="center" vertical="center" wrapText="1"/>
    </xf>
    <xf numFmtId="38" fontId="14" fillId="35" borderId="68" xfId="49" applyFont="1" applyFill="1" applyBorder="1" applyAlignment="1">
      <alignment horizontal="center" vertical="center" wrapText="1"/>
    </xf>
    <xf numFmtId="38" fontId="14" fillId="35" borderId="70" xfId="49" applyFont="1" applyFill="1" applyBorder="1" applyAlignment="1">
      <alignment horizontal="center" vertical="center" wrapText="1"/>
    </xf>
    <xf numFmtId="38" fontId="14" fillId="0" borderId="129" xfId="49" applyFont="1" applyBorder="1" applyAlignment="1">
      <alignment horizontal="center" vertical="center" wrapText="1"/>
    </xf>
    <xf numFmtId="38" fontId="14" fillId="0" borderId="104" xfId="49" applyFont="1" applyBorder="1" applyAlignment="1">
      <alignment horizontal="center" vertical="center" wrapText="1"/>
    </xf>
    <xf numFmtId="38" fontId="14" fillId="0" borderId="66" xfId="49" applyFont="1" applyBorder="1" applyAlignment="1">
      <alignment horizontal="center" vertical="center"/>
    </xf>
    <xf numFmtId="38" fontId="14" fillId="0" borderId="68" xfId="49" applyFont="1" applyBorder="1" applyAlignment="1">
      <alignment horizontal="center" vertical="center"/>
    </xf>
    <xf numFmtId="38" fontId="14" fillId="0" borderId="109" xfId="49" applyFont="1" applyBorder="1" applyAlignment="1">
      <alignment horizontal="center" vertical="center" wrapText="1"/>
    </xf>
    <xf numFmtId="38" fontId="14" fillId="0" borderId="157" xfId="49" applyFont="1" applyBorder="1" applyAlignment="1">
      <alignment horizontal="center" vertical="center" wrapText="1"/>
    </xf>
    <xf numFmtId="38" fontId="14" fillId="0" borderId="158" xfId="49" applyFont="1" applyBorder="1" applyAlignment="1">
      <alignment horizontal="center" vertical="center"/>
    </xf>
    <xf numFmtId="38" fontId="14" fillId="0" borderId="159" xfId="49" applyFont="1" applyBorder="1" applyAlignment="1">
      <alignment horizontal="center" vertical="center"/>
    </xf>
    <xf numFmtId="38" fontId="14" fillId="0" borderId="256" xfId="49" applyFont="1" applyBorder="1" applyAlignment="1">
      <alignment horizontal="center" vertical="center"/>
    </xf>
    <xf numFmtId="0" fontId="13" fillId="0" borderId="0" xfId="0" applyFont="1" applyBorder="1" applyAlignment="1">
      <alignment horizontal="center" vertical="center"/>
    </xf>
    <xf numFmtId="0" fontId="7" fillId="0" borderId="34" xfId="0" applyFont="1" applyBorder="1" applyAlignment="1">
      <alignment vertical="center"/>
    </xf>
    <xf numFmtId="0" fontId="7" fillId="0" borderId="0" xfId="0" applyFont="1" applyAlignment="1">
      <alignment vertical="center"/>
    </xf>
    <xf numFmtId="0" fontId="7" fillId="0" borderId="56" xfId="0" applyFont="1" applyBorder="1" applyAlignment="1">
      <alignment vertical="center"/>
    </xf>
    <xf numFmtId="0" fontId="7" fillId="0" borderId="35"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257" xfId="0" applyFont="1" applyBorder="1" applyAlignment="1">
      <alignment vertical="center"/>
    </xf>
    <xf numFmtId="0" fontId="7" fillId="0" borderId="258" xfId="0" applyFont="1" applyBorder="1" applyAlignment="1">
      <alignment vertical="center"/>
    </xf>
    <xf numFmtId="0" fontId="7" fillId="0" borderId="259"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45" xfId="0" applyFont="1" applyBorder="1" applyAlignment="1">
      <alignment horizontal="distributed" vertical="center"/>
    </xf>
    <xf numFmtId="0" fontId="7" fillId="0" borderId="40" xfId="0" applyFont="1" applyBorder="1" applyAlignment="1">
      <alignment horizontal="distributed" vertical="center"/>
    </xf>
    <xf numFmtId="0" fontId="7" fillId="0" borderId="32" xfId="0" applyFont="1" applyBorder="1" applyAlignment="1">
      <alignment vertical="top"/>
    </xf>
    <xf numFmtId="0" fontId="7" fillId="0" borderId="60" xfId="0" applyFont="1" applyBorder="1" applyAlignment="1">
      <alignment horizontal="distributed" vertical="center"/>
    </xf>
    <xf numFmtId="0" fontId="7" fillId="0" borderId="61" xfId="0" applyFont="1" applyBorder="1" applyAlignment="1">
      <alignment horizontal="distributed" vertical="center"/>
    </xf>
    <xf numFmtId="0" fontId="7" fillId="0" borderId="48" xfId="0" applyFont="1" applyBorder="1" applyAlignment="1">
      <alignment horizontal="distributed" vertical="center"/>
    </xf>
    <xf numFmtId="0" fontId="7" fillId="0" borderId="27" xfId="0" applyFont="1" applyBorder="1" applyAlignment="1">
      <alignment horizontal="right" vertical="center"/>
    </xf>
    <xf numFmtId="0" fontId="7" fillId="0" borderId="10" xfId="0" applyFont="1" applyBorder="1" applyAlignment="1">
      <alignment horizontal="right" vertical="center"/>
    </xf>
    <xf numFmtId="0" fontId="7" fillId="0" borderId="33" xfId="0" applyFont="1" applyBorder="1" applyAlignment="1">
      <alignment horizontal="right" vertical="center"/>
    </xf>
    <xf numFmtId="0" fontId="7" fillId="0" borderId="14" xfId="0" applyFont="1" applyBorder="1" applyAlignment="1">
      <alignment horizontal="righ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5" fillId="0" borderId="233" xfId="0" applyFont="1" applyBorder="1" applyAlignment="1">
      <alignment horizontal="center" vertical="center"/>
    </xf>
    <xf numFmtId="0" fontId="5" fillId="0" borderId="234" xfId="0" applyFont="1" applyBorder="1" applyAlignment="1">
      <alignment horizontal="center" vertical="center"/>
    </xf>
    <xf numFmtId="0" fontId="5" fillId="0" borderId="235" xfId="0" applyFont="1" applyBorder="1" applyAlignment="1">
      <alignment horizontal="center" vertical="center"/>
    </xf>
    <xf numFmtId="0" fontId="8" fillId="0" borderId="0" xfId="0" applyFont="1" applyAlignment="1">
      <alignment vertical="center"/>
    </xf>
    <xf numFmtId="0" fontId="7" fillId="0" borderId="260" xfId="0" applyFont="1" applyBorder="1" applyAlignment="1">
      <alignment vertical="center"/>
    </xf>
    <xf numFmtId="0" fontId="21" fillId="0" borderId="32" xfId="61" applyFont="1" applyBorder="1" applyAlignment="1">
      <alignment horizontal="center"/>
      <protection/>
    </xf>
    <xf numFmtId="0" fontId="21" fillId="0" borderId="33" xfId="61" applyFont="1" applyBorder="1" applyAlignment="1">
      <alignment horizontal="center"/>
      <protection/>
    </xf>
    <xf numFmtId="0" fontId="21" fillId="0" borderId="60" xfId="61" applyFont="1" applyBorder="1" applyAlignment="1">
      <alignment horizontal="center"/>
      <protection/>
    </xf>
    <xf numFmtId="0" fontId="21" fillId="0" borderId="48" xfId="61" applyFont="1" applyBorder="1" applyAlignment="1">
      <alignment horizontal="center"/>
      <protection/>
    </xf>
    <xf numFmtId="0" fontId="24" fillId="0" borderId="246" xfId="61" applyFont="1" applyBorder="1" applyAlignment="1">
      <alignment horizontal="center"/>
      <protection/>
    </xf>
    <xf numFmtId="0" fontId="24" fillId="0" borderId="64" xfId="61" applyFont="1" applyBorder="1" applyAlignment="1">
      <alignment horizontal="center"/>
      <protection/>
    </xf>
    <xf numFmtId="0" fontId="21" fillId="0" borderId="167" xfId="61" applyFont="1" applyBorder="1" applyAlignment="1">
      <alignment horizontal="center"/>
      <protection/>
    </xf>
    <xf numFmtId="0" fontId="21" fillId="0" borderId="40" xfId="61" applyFont="1" applyBorder="1" applyAlignment="1">
      <alignment horizontal="center"/>
      <protection/>
    </xf>
    <xf numFmtId="0" fontId="21" fillId="0" borderId="168" xfId="61" applyFont="1" applyBorder="1" applyAlignment="1">
      <alignment horizontal="center"/>
      <protection/>
    </xf>
    <xf numFmtId="0" fontId="23" fillId="0" borderId="261" xfId="61" applyFont="1" applyBorder="1" applyAlignment="1">
      <alignment horizontal="center" wrapText="1"/>
      <protection/>
    </xf>
    <xf numFmtId="0" fontId="23" fillId="0" borderId="262" xfId="61" applyFont="1" applyBorder="1" applyAlignment="1">
      <alignment horizontal="center" wrapText="1"/>
      <protection/>
    </xf>
    <xf numFmtId="0" fontId="23" fillId="0" borderId="263" xfId="61" applyFont="1" applyBorder="1" applyAlignment="1">
      <alignment horizontal="center" wrapText="1"/>
      <protection/>
    </xf>
    <xf numFmtId="0" fontId="23" fillId="0" borderId="264" xfId="61" applyFont="1" applyBorder="1" applyAlignment="1">
      <alignment horizontal="center"/>
      <protection/>
    </xf>
    <xf numFmtId="0" fontId="23" fillId="0" borderId="165" xfId="61" applyFont="1" applyBorder="1" applyAlignment="1">
      <alignment horizontal="center"/>
      <protection/>
    </xf>
    <xf numFmtId="0" fontId="23" fillId="0" borderId="166" xfId="61" applyFont="1" applyBorder="1" applyAlignment="1">
      <alignment horizontal="center"/>
      <protection/>
    </xf>
    <xf numFmtId="0" fontId="24" fillId="0" borderId="264" xfId="61" applyFont="1" applyBorder="1" applyAlignment="1">
      <alignment horizontal="center"/>
      <protection/>
    </xf>
    <xf numFmtId="0" fontId="24" fillId="0" borderId="65" xfId="61" applyFont="1" applyBorder="1" applyAlignment="1">
      <alignment horizontal="center"/>
      <protection/>
    </xf>
    <xf numFmtId="0" fontId="23" fillId="0" borderId="244" xfId="61" applyFont="1" applyBorder="1" applyAlignment="1">
      <alignment horizontal="center"/>
      <protection/>
    </xf>
    <xf numFmtId="0" fontId="23" fillId="0" borderId="60" xfId="61" applyFont="1" applyBorder="1" applyAlignment="1">
      <alignment horizontal="center"/>
      <protection/>
    </xf>
    <xf numFmtId="0" fontId="23" fillId="0" borderId="88" xfId="61" applyFont="1" applyBorder="1" applyAlignment="1">
      <alignment horizontal="center"/>
      <protection/>
    </xf>
    <xf numFmtId="0" fontId="23" fillId="0" borderId="265" xfId="61" applyFont="1" applyBorder="1" applyAlignment="1">
      <alignment horizontal="center" wrapText="1"/>
      <protection/>
    </xf>
    <xf numFmtId="0" fontId="21" fillId="0" borderId="165" xfId="61" applyFont="1" applyBorder="1" applyAlignment="1">
      <alignment horizontal="center"/>
      <protection/>
    </xf>
    <xf numFmtId="0" fontId="21" fillId="0" borderId="49" xfId="61" applyFont="1" applyBorder="1" applyAlignment="1">
      <alignment horizontal="center"/>
      <protection/>
    </xf>
    <xf numFmtId="0" fontId="21" fillId="0" borderId="0" xfId="61" applyFont="1" applyAlignment="1">
      <alignment vertical="top" wrapText="1"/>
      <protection/>
    </xf>
    <xf numFmtId="0" fontId="21" fillId="0" borderId="88" xfId="61" applyFont="1" applyBorder="1" applyAlignment="1">
      <alignment horizontal="center"/>
      <protection/>
    </xf>
    <xf numFmtId="0" fontId="21" fillId="0" borderId="90" xfId="61" applyFont="1" applyBorder="1" applyAlignment="1">
      <alignment horizontal="center"/>
      <protection/>
    </xf>
    <xf numFmtId="0" fontId="23" fillId="0" borderId="30" xfId="61" applyFont="1" applyBorder="1" applyAlignment="1">
      <alignment horizontal="right"/>
      <protection/>
    </xf>
    <xf numFmtId="0" fontId="23" fillId="0" borderId="62" xfId="61" applyFont="1" applyBorder="1" applyAlignment="1">
      <alignment horizontal="center" wrapText="1"/>
      <protection/>
    </xf>
    <xf numFmtId="0" fontId="23" fillId="0" borderId="12" xfId="61" applyFont="1" applyBorder="1" applyAlignment="1">
      <alignment horizontal="center" wrapText="1"/>
      <protection/>
    </xf>
    <xf numFmtId="0" fontId="23" fillId="0" borderId="34" xfId="61" applyFont="1" applyBorder="1" applyAlignment="1">
      <alignment horizontal="center" wrapText="1"/>
      <protection/>
    </xf>
    <xf numFmtId="0" fontId="23" fillId="0" borderId="56" xfId="61" applyFont="1" applyBorder="1" applyAlignment="1">
      <alignment horizontal="center" wrapText="1"/>
      <protection/>
    </xf>
    <xf numFmtId="0" fontId="23" fillId="0" borderId="266" xfId="61" applyFont="1" applyBorder="1" applyAlignment="1">
      <alignment horizontal="center" wrapText="1"/>
      <protection/>
    </xf>
    <xf numFmtId="0" fontId="23" fillId="0" borderId="267" xfId="61" applyFont="1" applyBorder="1" applyAlignment="1">
      <alignment horizontal="center" wrapText="1"/>
      <protection/>
    </xf>
    <xf numFmtId="0" fontId="21" fillId="0" borderId="0" xfId="61" applyFont="1" applyAlignment="1">
      <alignment horizontal="left" vertical="top" wrapText="1"/>
      <protection/>
    </xf>
    <xf numFmtId="0" fontId="24" fillId="0" borderId="244" xfId="61" applyFont="1" applyBorder="1" applyAlignment="1">
      <alignment horizontal="center"/>
      <protection/>
    </xf>
    <xf numFmtId="0" fontId="23" fillId="0" borderId="268" xfId="61" applyFont="1" applyBorder="1" applyAlignment="1">
      <alignment horizontal="center" wrapText="1"/>
      <protection/>
    </xf>
    <xf numFmtId="0" fontId="23" fillId="0" borderId="269" xfId="61" applyFont="1" applyBorder="1" applyAlignment="1">
      <alignment horizontal="center" wrapText="1"/>
      <protection/>
    </xf>
    <xf numFmtId="0" fontId="23" fillId="0" borderId="270" xfId="61" applyFont="1" applyBorder="1" applyAlignment="1">
      <alignment horizontal="center" wrapText="1"/>
      <protection/>
    </xf>
    <xf numFmtId="0" fontId="78" fillId="0" borderId="196" xfId="61" applyFont="1" applyFill="1" applyBorder="1" applyAlignment="1">
      <alignment horizontal="center" vertical="center" shrinkToFit="1"/>
      <protection/>
    </xf>
    <xf numFmtId="0" fontId="78" fillId="0" borderId="200" xfId="61" applyFont="1" applyFill="1" applyBorder="1" applyAlignment="1">
      <alignment horizontal="center" vertical="center" shrinkToFit="1"/>
      <protection/>
    </xf>
    <xf numFmtId="0" fontId="21" fillId="0" borderId="35" xfId="61" applyFont="1" applyBorder="1" applyAlignment="1">
      <alignment horizontal="center"/>
      <protection/>
    </xf>
    <xf numFmtId="0" fontId="21" fillId="0" borderId="14" xfId="61" applyFont="1" applyBorder="1" applyAlignment="1">
      <alignment horizontal="center"/>
      <protection/>
    </xf>
    <xf numFmtId="0" fontId="25" fillId="0" borderId="271" xfId="61" applyFont="1" applyBorder="1" applyAlignment="1">
      <alignment horizontal="right" vertical="center"/>
      <protection/>
    </xf>
    <xf numFmtId="0" fontId="78" fillId="36" borderId="272" xfId="61" applyFont="1" applyFill="1" applyBorder="1" applyAlignment="1">
      <alignment horizontal="center" vertical="center" shrinkToFit="1"/>
      <protection/>
    </xf>
    <xf numFmtId="0" fontId="78" fillId="36" borderId="273" xfId="61" applyFont="1" applyFill="1" applyBorder="1" applyAlignment="1">
      <alignment horizontal="center" vertical="center" shrinkToFit="1"/>
      <protection/>
    </xf>
    <xf numFmtId="0" fontId="78" fillId="36" borderId="274" xfId="61" applyFont="1" applyFill="1" applyBorder="1" applyAlignment="1">
      <alignment horizontal="center" vertical="center" shrinkToFit="1"/>
      <protection/>
    </xf>
    <xf numFmtId="0" fontId="78" fillId="36" borderId="275" xfId="61" applyFont="1" applyFill="1" applyBorder="1" applyAlignment="1">
      <alignment horizontal="center" vertical="center" shrinkToFit="1"/>
      <protection/>
    </xf>
    <xf numFmtId="0" fontId="77" fillId="36" borderId="276" xfId="61" applyFont="1" applyFill="1" applyBorder="1" applyAlignment="1">
      <alignment horizontal="center" vertical="center" shrinkToFit="1"/>
      <protection/>
    </xf>
    <xf numFmtId="0" fontId="77" fillId="36" borderId="277" xfId="61" applyFont="1" applyFill="1" applyBorder="1" applyAlignment="1">
      <alignment horizontal="center" vertical="center" shrinkToFit="1"/>
      <protection/>
    </xf>
    <xf numFmtId="0" fontId="25" fillId="0" borderId="0" xfId="61" applyFont="1" applyBorder="1" applyAlignment="1">
      <alignment horizontal="right" vertical="center"/>
      <protection/>
    </xf>
    <xf numFmtId="0" fontId="78" fillId="37" borderId="272" xfId="61" applyFont="1" applyFill="1" applyBorder="1" applyAlignment="1">
      <alignment horizontal="center" vertical="center" shrinkToFit="1"/>
      <protection/>
    </xf>
    <xf numFmtId="0" fontId="78" fillId="37" borderId="273" xfId="61" applyFont="1" applyFill="1" applyBorder="1" applyAlignment="1">
      <alignment horizontal="center" vertical="center" shrinkToFit="1"/>
      <protection/>
    </xf>
    <xf numFmtId="0" fontId="78" fillId="37" borderId="34" xfId="61" applyFont="1" applyFill="1" applyBorder="1" applyAlignment="1">
      <alignment horizontal="center" vertical="center" shrinkToFit="1"/>
      <protection/>
    </xf>
    <xf numFmtId="0" fontId="78" fillId="37" borderId="56" xfId="61" applyFont="1" applyFill="1" applyBorder="1" applyAlignment="1">
      <alignment horizontal="center" vertical="center" shrinkToFit="1"/>
      <protection/>
    </xf>
    <xf numFmtId="0" fontId="77" fillId="37" borderId="272" xfId="61" applyFont="1" applyFill="1" applyBorder="1" applyAlignment="1">
      <alignment horizontal="center" vertical="center" shrinkToFit="1"/>
      <protection/>
    </xf>
    <xf numFmtId="0" fontId="77" fillId="37" borderId="34"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0</xdr:rowOff>
    </xdr:from>
    <xdr:to>
      <xdr:col>26</xdr:col>
      <xdr:colOff>0</xdr:colOff>
      <xdr:row>3</xdr:row>
      <xdr:rowOff>0</xdr:rowOff>
    </xdr:to>
    <xdr:sp>
      <xdr:nvSpPr>
        <xdr:cNvPr id="1" name="Line 1"/>
        <xdr:cNvSpPr>
          <a:spLocks/>
        </xdr:cNvSpPr>
      </xdr:nvSpPr>
      <xdr:spPr>
        <a:xfrm>
          <a:off x="15059025" y="120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xdr:row>
      <xdr:rowOff>0</xdr:rowOff>
    </xdr:from>
    <xdr:to>
      <xdr:col>26</xdr:col>
      <xdr:colOff>0</xdr:colOff>
      <xdr:row>3</xdr:row>
      <xdr:rowOff>0</xdr:rowOff>
    </xdr:to>
    <xdr:sp>
      <xdr:nvSpPr>
        <xdr:cNvPr id="2" name="Line 2"/>
        <xdr:cNvSpPr>
          <a:spLocks/>
        </xdr:cNvSpPr>
      </xdr:nvSpPr>
      <xdr:spPr>
        <a:xfrm>
          <a:off x="15059025" y="120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3" name="Line 3"/>
        <xdr:cNvSpPr>
          <a:spLocks/>
        </xdr:cNvSpPr>
      </xdr:nvSpPr>
      <xdr:spPr>
        <a:xfrm>
          <a:off x="15059025"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4" name="Line 4"/>
        <xdr:cNvSpPr>
          <a:spLocks/>
        </xdr:cNvSpPr>
      </xdr:nvSpPr>
      <xdr:spPr>
        <a:xfrm>
          <a:off x="15059025" y="332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123825</xdr:rowOff>
    </xdr:from>
    <xdr:to>
      <xdr:col>2</xdr:col>
      <xdr:colOff>0</xdr:colOff>
      <xdr:row>6</xdr:row>
      <xdr:rowOff>276225</xdr:rowOff>
    </xdr:to>
    <xdr:sp>
      <xdr:nvSpPr>
        <xdr:cNvPr id="5" name="AutoShape 6"/>
        <xdr:cNvSpPr>
          <a:spLocks/>
        </xdr:cNvSpPr>
      </xdr:nvSpPr>
      <xdr:spPr>
        <a:xfrm>
          <a:off x="3295650" y="2390775"/>
          <a:ext cx="0" cy="15240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6" name="AutoShape 10"/>
        <xdr:cNvSpPr>
          <a:spLocks/>
        </xdr:cNvSpPr>
      </xdr:nvSpPr>
      <xdr:spPr>
        <a:xfrm>
          <a:off x="15059025" y="3324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104775</xdr:rowOff>
    </xdr:from>
    <xdr:to>
      <xdr:col>2</xdr:col>
      <xdr:colOff>0</xdr:colOff>
      <xdr:row>10</xdr:row>
      <xdr:rowOff>247650</xdr:rowOff>
    </xdr:to>
    <xdr:sp>
      <xdr:nvSpPr>
        <xdr:cNvPr id="7" name="AutoShape 11"/>
        <xdr:cNvSpPr>
          <a:spLocks/>
        </xdr:cNvSpPr>
      </xdr:nvSpPr>
      <xdr:spPr>
        <a:xfrm>
          <a:off x="3295650" y="3781425"/>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8" name="AutoShape 13"/>
        <xdr:cNvSpPr>
          <a:spLocks/>
        </xdr:cNvSpPr>
      </xdr:nvSpPr>
      <xdr:spPr>
        <a:xfrm>
          <a:off x="15059025" y="3324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9" name="AutoShape 14"/>
        <xdr:cNvSpPr>
          <a:spLocks/>
        </xdr:cNvSpPr>
      </xdr:nvSpPr>
      <xdr:spPr>
        <a:xfrm>
          <a:off x="15059025" y="3324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10" name="Oval 17"/>
        <xdr:cNvSpPr>
          <a:spLocks/>
        </xdr:cNvSpPr>
      </xdr:nvSpPr>
      <xdr:spPr>
        <a:xfrm>
          <a:off x="3295650" y="3324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11" name="AutoShape 18"/>
        <xdr:cNvSpPr>
          <a:spLocks/>
        </xdr:cNvSpPr>
      </xdr:nvSpPr>
      <xdr:spPr>
        <a:xfrm>
          <a:off x="3295650" y="3324225"/>
          <a:ext cx="0" cy="0"/>
        </a:xfrm>
        <a:prstGeom prst="homePlate">
          <a:avLst>
            <a:gd name="adj" fmla="val -2147483648"/>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法人</a:t>
          </a:r>
        </a:p>
      </xdr:txBody>
    </xdr:sp>
    <xdr:clientData/>
  </xdr:twoCellAnchor>
  <xdr:twoCellAnchor>
    <xdr:from>
      <xdr:col>2</xdr:col>
      <xdr:colOff>0</xdr:colOff>
      <xdr:row>9</xdr:row>
      <xdr:rowOff>0</xdr:rowOff>
    </xdr:from>
    <xdr:to>
      <xdr:col>2</xdr:col>
      <xdr:colOff>0</xdr:colOff>
      <xdr:row>9</xdr:row>
      <xdr:rowOff>0</xdr:rowOff>
    </xdr:to>
    <xdr:sp>
      <xdr:nvSpPr>
        <xdr:cNvPr id="12" name="AutoShape 19"/>
        <xdr:cNvSpPr>
          <a:spLocks/>
        </xdr:cNvSpPr>
      </xdr:nvSpPr>
      <xdr:spPr>
        <a:xfrm>
          <a:off x="3295650" y="3324225"/>
          <a:ext cx="0" cy="0"/>
        </a:xfrm>
        <a:prstGeom prst="homePlate">
          <a:avLst>
            <a:gd name="adj" fmla="val -2147483648"/>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都</a:t>
          </a:r>
        </a:p>
      </xdr:txBody>
    </xdr:sp>
    <xdr:clientData/>
  </xdr:twoCellAnchor>
  <xdr:twoCellAnchor>
    <xdr:from>
      <xdr:col>2</xdr:col>
      <xdr:colOff>0</xdr:colOff>
      <xdr:row>3</xdr:row>
      <xdr:rowOff>0</xdr:rowOff>
    </xdr:from>
    <xdr:to>
      <xdr:col>2</xdr:col>
      <xdr:colOff>0</xdr:colOff>
      <xdr:row>3</xdr:row>
      <xdr:rowOff>0</xdr:rowOff>
    </xdr:to>
    <xdr:sp>
      <xdr:nvSpPr>
        <xdr:cNvPr id="13" name="AutoShape 20"/>
        <xdr:cNvSpPr>
          <a:spLocks/>
        </xdr:cNvSpPr>
      </xdr:nvSpPr>
      <xdr:spPr>
        <a:xfrm>
          <a:off x="3295650" y="1209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0</xdr:rowOff>
    </xdr:from>
    <xdr:to>
      <xdr:col>26</xdr:col>
      <xdr:colOff>0</xdr:colOff>
      <xdr:row>9</xdr:row>
      <xdr:rowOff>0</xdr:rowOff>
    </xdr:to>
    <xdr:sp>
      <xdr:nvSpPr>
        <xdr:cNvPr id="14" name="AutoShape 25"/>
        <xdr:cNvSpPr>
          <a:spLocks/>
        </xdr:cNvSpPr>
      </xdr:nvSpPr>
      <xdr:spPr>
        <a:xfrm>
          <a:off x="15059025" y="332422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161925</xdr:rowOff>
    </xdr:from>
    <xdr:to>
      <xdr:col>2</xdr:col>
      <xdr:colOff>0</xdr:colOff>
      <xdr:row>8</xdr:row>
      <xdr:rowOff>247650</xdr:rowOff>
    </xdr:to>
    <xdr:sp>
      <xdr:nvSpPr>
        <xdr:cNvPr id="15" name="AutoShape 28"/>
        <xdr:cNvSpPr>
          <a:spLocks/>
        </xdr:cNvSpPr>
      </xdr:nvSpPr>
      <xdr:spPr>
        <a:xfrm>
          <a:off x="3295650" y="3133725"/>
          <a:ext cx="0" cy="857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16" name="AutoShape 29"/>
        <xdr:cNvSpPr>
          <a:spLocks/>
        </xdr:cNvSpPr>
      </xdr:nvSpPr>
      <xdr:spPr>
        <a:xfrm>
          <a:off x="3295650" y="3324225"/>
          <a:ext cx="0" cy="0"/>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審査会</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中間報告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9</xdr:row>
      <xdr:rowOff>0</xdr:rowOff>
    </xdr:from>
    <xdr:to>
      <xdr:col>2</xdr:col>
      <xdr:colOff>0</xdr:colOff>
      <xdr:row>9</xdr:row>
      <xdr:rowOff>0</xdr:rowOff>
    </xdr:to>
    <xdr:sp>
      <xdr:nvSpPr>
        <xdr:cNvPr id="17" name="AutoShape 30"/>
        <xdr:cNvSpPr>
          <a:spLocks/>
        </xdr:cNvSpPr>
      </xdr:nvSpPr>
      <xdr:spPr>
        <a:xfrm>
          <a:off x="3295650" y="3324225"/>
          <a:ext cx="0" cy="0"/>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審査会</a:t>
          </a:r>
        </a:p>
      </xdr:txBody>
    </xdr:sp>
    <xdr:clientData/>
  </xdr:twoCellAnchor>
  <xdr:twoCellAnchor>
    <xdr:from>
      <xdr:col>2</xdr:col>
      <xdr:colOff>0</xdr:colOff>
      <xdr:row>9</xdr:row>
      <xdr:rowOff>0</xdr:rowOff>
    </xdr:from>
    <xdr:to>
      <xdr:col>2</xdr:col>
      <xdr:colOff>0</xdr:colOff>
      <xdr:row>9</xdr:row>
      <xdr:rowOff>0</xdr:rowOff>
    </xdr:to>
    <xdr:sp>
      <xdr:nvSpPr>
        <xdr:cNvPr id="18" name="AutoShape 31"/>
        <xdr:cNvSpPr>
          <a:spLocks/>
        </xdr:cNvSpPr>
      </xdr:nvSpPr>
      <xdr:spPr>
        <a:xfrm>
          <a:off x="3295650" y="3324225"/>
          <a:ext cx="0" cy="0"/>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法人選定委員会</a:t>
          </a:r>
        </a:p>
      </xdr:txBody>
    </xdr:sp>
    <xdr:clientData/>
  </xdr:twoCellAnchor>
  <xdr:twoCellAnchor>
    <xdr:from>
      <xdr:col>2</xdr:col>
      <xdr:colOff>0</xdr:colOff>
      <xdr:row>9</xdr:row>
      <xdr:rowOff>0</xdr:rowOff>
    </xdr:from>
    <xdr:to>
      <xdr:col>2</xdr:col>
      <xdr:colOff>0</xdr:colOff>
      <xdr:row>9</xdr:row>
      <xdr:rowOff>0</xdr:rowOff>
    </xdr:to>
    <xdr:sp>
      <xdr:nvSpPr>
        <xdr:cNvPr id="19" name="AutoShape 33"/>
        <xdr:cNvSpPr>
          <a:spLocks/>
        </xdr:cNvSpPr>
      </xdr:nvSpPr>
      <xdr:spPr>
        <a:xfrm>
          <a:off x="3295650" y="3324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追加資料等</a:t>
          </a:r>
        </a:p>
      </xdr:txBody>
    </xdr:sp>
    <xdr:clientData/>
  </xdr:twoCellAnchor>
  <xdr:twoCellAnchor>
    <xdr:from>
      <xdr:col>2</xdr:col>
      <xdr:colOff>0</xdr:colOff>
      <xdr:row>9</xdr:row>
      <xdr:rowOff>0</xdr:rowOff>
    </xdr:from>
    <xdr:to>
      <xdr:col>2</xdr:col>
      <xdr:colOff>0</xdr:colOff>
      <xdr:row>9</xdr:row>
      <xdr:rowOff>0</xdr:rowOff>
    </xdr:to>
    <xdr:sp>
      <xdr:nvSpPr>
        <xdr:cNvPr id="20" name="AutoShape 34"/>
        <xdr:cNvSpPr>
          <a:spLocks/>
        </xdr:cNvSpPr>
      </xdr:nvSpPr>
      <xdr:spPr>
        <a:xfrm>
          <a:off x="3295650" y="3324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21" name="Oval 35"/>
        <xdr:cNvSpPr>
          <a:spLocks/>
        </xdr:cNvSpPr>
      </xdr:nvSpPr>
      <xdr:spPr>
        <a:xfrm>
          <a:off x="3295650" y="3324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50</xdr:row>
      <xdr:rowOff>19050</xdr:rowOff>
    </xdr:from>
    <xdr:to>
      <xdr:col>10</xdr:col>
      <xdr:colOff>581025</xdr:colOff>
      <xdr:row>51</xdr:row>
      <xdr:rowOff>9525</xdr:rowOff>
    </xdr:to>
    <xdr:sp>
      <xdr:nvSpPr>
        <xdr:cNvPr id="1" name="AutoShape 3"/>
        <xdr:cNvSpPr>
          <a:spLocks/>
        </xdr:cNvSpPr>
      </xdr:nvSpPr>
      <xdr:spPr>
        <a:xfrm>
          <a:off x="5972175" y="10467975"/>
          <a:ext cx="219075" cy="200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52</xdr:row>
      <xdr:rowOff>9525</xdr:rowOff>
    </xdr:from>
    <xdr:to>
      <xdr:col>10</xdr:col>
      <xdr:colOff>581025</xdr:colOff>
      <xdr:row>53</xdr:row>
      <xdr:rowOff>9525</xdr:rowOff>
    </xdr:to>
    <xdr:sp>
      <xdr:nvSpPr>
        <xdr:cNvPr id="2" name="AutoShape 4"/>
        <xdr:cNvSpPr>
          <a:spLocks/>
        </xdr:cNvSpPr>
      </xdr:nvSpPr>
      <xdr:spPr>
        <a:xfrm>
          <a:off x="5972175" y="10877550"/>
          <a:ext cx="219075" cy="209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22</xdr:row>
      <xdr:rowOff>47625</xdr:rowOff>
    </xdr:from>
    <xdr:to>
      <xdr:col>3</xdr:col>
      <xdr:colOff>66675</xdr:colOff>
      <xdr:row>23</xdr:row>
      <xdr:rowOff>95250</xdr:rowOff>
    </xdr:to>
    <xdr:sp>
      <xdr:nvSpPr>
        <xdr:cNvPr id="3" name="AutoShape 9"/>
        <xdr:cNvSpPr>
          <a:spLocks/>
        </xdr:cNvSpPr>
      </xdr:nvSpPr>
      <xdr:spPr>
        <a:xfrm>
          <a:off x="523875" y="4629150"/>
          <a:ext cx="6762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52</xdr:row>
      <xdr:rowOff>19050</xdr:rowOff>
    </xdr:from>
    <xdr:to>
      <xdr:col>10</xdr:col>
      <xdr:colOff>581025</xdr:colOff>
      <xdr:row>53</xdr:row>
      <xdr:rowOff>9525</xdr:rowOff>
    </xdr:to>
    <xdr:sp>
      <xdr:nvSpPr>
        <xdr:cNvPr id="4" name="AutoShape 11"/>
        <xdr:cNvSpPr>
          <a:spLocks/>
        </xdr:cNvSpPr>
      </xdr:nvSpPr>
      <xdr:spPr>
        <a:xfrm>
          <a:off x="5972175" y="10887075"/>
          <a:ext cx="219075" cy="200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81</xdr:row>
      <xdr:rowOff>0</xdr:rowOff>
    </xdr:from>
    <xdr:to>
      <xdr:col>11</xdr:col>
      <xdr:colOff>619125</xdr:colOff>
      <xdr:row>81</xdr:row>
      <xdr:rowOff>0</xdr:rowOff>
    </xdr:to>
    <xdr:sp>
      <xdr:nvSpPr>
        <xdr:cNvPr id="5" name="AutoShape 21"/>
        <xdr:cNvSpPr>
          <a:spLocks/>
        </xdr:cNvSpPr>
      </xdr:nvSpPr>
      <xdr:spPr>
        <a:xfrm>
          <a:off x="1476375" y="16944975"/>
          <a:ext cx="5695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47</xdr:row>
      <xdr:rowOff>0</xdr:rowOff>
    </xdr:from>
    <xdr:ext cx="76200" cy="209550"/>
    <xdr:sp fLocksText="0">
      <xdr:nvSpPr>
        <xdr:cNvPr id="1" name="Text Box 1"/>
        <xdr:cNvSpPr txBox="1">
          <a:spLocks noChangeArrowheads="1"/>
        </xdr:cNvSpPr>
      </xdr:nvSpPr>
      <xdr:spPr>
        <a:xfrm>
          <a:off x="2990850" y="883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152400</xdr:colOff>
      <xdr:row>47</xdr:row>
      <xdr:rowOff>0</xdr:rowOff>
    </xdr:from>
    <xdr:to>
      <xdr:col>5</xdr:col>
      <xdr:colOff>1019175</xdr:colOff>
      <xdr:row>47</xdr:row>
      <xdr:rowOff>0</xdr:rowOff>
    </xdr:to>
    <xdr:sp>
      <xdr:nvSpPr>
        <xdr:cNvPr id="2" name="Text Box 2"/>
        <xdr:cNvSpPr txBox="1">
          <a:spLocks noChangeArrowheads="1"/>
        </xdr:cNvSpPr>
      </xdr:nvSpPr>
      <xdr:spPr>
        <a:xfrm>
          <a:off x="152400" y="8839200"/>
          <a:ext cx="63531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事業費・資金調達内訳一覧表注記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１</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事業費　及び　２</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資金調達内訳について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運転資金として</a:t>
          </a:r>
          <a:r>
            <a:rPr lang="en-US" cap="none" sz="1100" b="0" i="0" u="sng" baseline="0">
              <a:solidFill>
                <a:srgbClr val="000000"/>
              </a:solidFill>
              <a:latin typeface="ＭＳ 明朝"/>
              <a:ea typeface="ＭＳ 明朝"/>
              <a:cs typeface="ＭＳ 明朝"/>
            </a:rPr>
            <a:t>年間事業費の１２分の３以上</a:t>
          </a:r>
          <a:r>
            <a:rPr lang="en-US" cap="none" sz="1100" b="0" i="0" u="none" baseline="0">
              <a:solidFill>
                <a:srgbClr val="000000"/>
              </a:solidFill>
              <a:latin typeface="ＭＳ 明朝"/>
              <a:ea typeface="ＭＳ 明朝"/>
              <a:cs typeface="ＭＳ 明朝"/>
            </a:rPr>
            <a:t>を確保すること。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法人事務費として、開設までに必要な額（</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）を用意すること。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a:t>
          </a:r>
          <a:r>
            <a:rPr lang="en-US" cap="none" sz="1100" b="0" i="0" u="sng" baseline="0">
              <a:solidFill>
                <a:srgbClr val="000000"/>
              </a:solidFill>
              <a:latin typeface="ＭＳ 明朝"/>
              <a:ea typeface="ＭＳ 明朝"/>
              <a:cs typeface="ＭＳ 明朝"/>
            </a:rPr>
            <a:t>別紙によりその内訳を添付すること（例：事務所代、入札準備代、収入印紙代、</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開設前人件費、固定資産税等）</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新設法人の場合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①法人認可要件：最低</a:t>
          </a:r>
          <a:r>
            <a:rPr lang="en-US" cap="none" sz="1100" b="0" i="0" u="none" baseline="0">
              <a:solidFill>
                <a:srgbClr val="000000"/>
              </a:solidFill>
              <a:latin typeface="ＭＳ 明朝"/>
              <a:ea typeface="ＭＳ 明朝"/>
              <a:cs typeface="ＭＳ 明朝"/>
            </a:rPr>
            <a:t>100</a:t>
          </a:r>
          <a:r>
            <a:rPr lang="en-US" cap="none" sz="1100" b="0" i="0" u="none" baseline="0">
              <a:solidFill>
                <a:srgbClr val="000000"/>
              </a:solidFill>
              <a:latin typeface="ＭＳ 明朝"/>
              <a:ea typeface="ＭＳ 明朝"/>
              <a:cs typeface="ＭＳ 明朝"/>
            </a:rPr>
            <a:t>万円以上用意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②設立準備会と法人の会計は区別すること。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負債（未払金含む）を負っての法人設立は認められない。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設立準備会の会計に残余が生じた時は、準備会設立の趣旨を考慮し、社会福祉法人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に引き継ぐ（寄附する）ことが望ましい。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法人設立に必要な資産（建設資金・運転資金・法人事務費等）は、準備会に要する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経費には充当できない。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寄附者が複数いる場合、「寄付金」欄を増やして寄付者ごとにわかりやすく記載する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　移行時特別積立預金を有する社会福祉法人は、原則、移行時特別積立預金を用地費及び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整備費に全額充当すること（用地費、整備費どちらに充てるかは任意）。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３</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借入比率算出表について</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当該計画の事業費及び資金総額における借入金総額（区市町村等からの償還補助額を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除く）の比率を算定し、</a:t>
          </a:r>
          <a:r>
            <a:rPr lang="en-US" cap="none" sz="1100" b="0" i="0" u="sng" baseline="0">
              <a:solidFill>
                <a:srgbClr val="000000"/>
              </a:solidFill>
              <a:latin typeface="ＭＳ 明朝"/>
              <a:ea typeface="ＭＳ 明朝"/>
              <a:cs typeface="ＭＳ 明朝"/>
            </a:rPr>
            <a:t>借入比率が５０％を超えない範囲であること。</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5</xdr:row>
      <xdr:rowOff>95250</xdr:rowOff>
    </xdr:to>
    <xdr:sp>
      <xdr:nvSpPr>
        <xdr:cNvPr id="1" name="AutoShape 1"/>
        <xdr:cNvSpPr>
          <a:spLocks/>
        </xdr:cNvSpPr>
      </xdr:nvSpPr>
      <xdr:spPr>
        <a:xfrm>
          <a:off x="6524625" y="857250"/>
          <a:ext cx="0" cy="2952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１年目：</a:t>
          </a:r>
          <a:r>
            <a:rPr lang="en-US" cap="none" sz="1000" b="0" i="0" u="none" baseline="0">
              <a:solidFill>
                <a:srgbClr val="000000"/>
              </a:solidFill>
              <a:latin typeface="ＭＳ Ｐゴシック"/>
              <a:ea typeface="ＭＳ Ｐゴシック"/>
              <a:cs typeface="ＭＳ Ｐゴシック"/>
            </a:rPr>
            <a:t>85</a:t>
          </a:r>
          <a:r>
            <a:rPr lang="en-US" cap="none" sz="1000" b="0" i="0" u="none" baseline="0">
              <a:solidFill>
                <a:srgbClr val="000000"/>
              </a:solidFill>
              <a:latin typeface="ＭＳ Ｐゴシック"/>
              <a:ea typeface="ＭＳ Ｐゴシック"/>
              <a:cs typeface="ＭＳ Ｐゴシック"/>
            </a:rPr>
            <a:t>％以下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２年目以降：</a:t>
          </a:r>
          <a:r>
            <a:rPr lang="en-US" cap="none" sz="1000" b="0" i="0" u="none" baseline="0">
              <a:solidFill>
                <a:srgbClr val="000000"/>
              </a:solidFill>
              <a:latin typeface="ＭＳ Ｐゴシック"/>
              <a:ea typeface="ＭＳ Ｐゴシック"/>
              <a:cs typeface="ＭＳ Ｐゴシック"/>
            </a:rPr>
            <a:t>95</a:t>
          </a:r>
          <a:r>
            <a:rPr lang="en-US" cap="none" sz="1000" b="0" i="0" u="none" baseline="0">
              <a:solidFill>
                <a:srgbClr val="000000"/>
              </a:solidFill>
              <a:latin typeface="ＭＳ Ｐゴシック"/>
              <a:ea typeface="ＭＳ Ｐゴシック"/>
              <a:cs typeface="ＭＳ Ｐゴシック"/>
            </a:rPr>
            <a:t>％以下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15</xdr:row>
      <xdr:rowOff>152400</xdr:rowOff>
    </xdr:from>
    <xdr:to>
      <xdr:col>35</xdr:col>
      <xdr:colOff>57150</xdr:colOff>
      <xdr:row>19</xdr:row>
      <xdr:rowOff>57150</xdr:rowOff>
    </xdr:to>
    <xdr:sp>
      <xdr:nvSpPr>
        <xdr:cNvPr id="1" name="四角形吹き出し 1"/>
        <xdr:cNvSpPr>
          <a:spLocks/>
        </xdr:cNvSpPr>
      </xdr:nvSpPr>
      <xdr:spPr>
        <a:xfrm>
          <a:off x="7181850" y="3829050"/>
          <a:ext cx="1838325" cy="742950"/>
        </a:xfrm>
        <a:prstGeom prst="wedgeRectCallout">
          <a:avLst>
            <a:gd name="adj1" fmla="val 13624"/>
            <a:gd name="adj2" fmla="val -148337"/>
          </a:avLst>
        </a:prstGeom>
        <a:solidFill>
          <a:srgbClr val="FFFFFF"/>
        </a:solidFill>
        <a:ln w="63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（例）一日</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時間を介護業務、</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時間を介護支援専門員の業務と分けて勤務する。</a:t>
          </a:r>
        </a:p>
      </xdr:txBody>
    </xdr:sp>
    <xdr:clientData/>
  </xdr:twoCellAnchor>
  <xdr:twoCellAnchor>
    <xdr:from>
      <xdr:col>23</xdr:col>
      <xdr:colOff>38100</xdr:colOff>
      <xdr:row>5</xdr:row>
      <xdr:rowOff>152400</xdr:rowOff>
    </xdr:from>
    <xdr:to>
      <xdr:col>32</xdr:col>
      <xdr:colOff>76200</xdr:colOff>
      <xdr:row>9</xdr:row>
      <xdr:rowOff>19050</xdr:rowOff>
    </xdr:to>
    <xdr:sp>
      <xdr:nvSpPr>
        <xdr:cNvPr id="2" name="四角形吹き出し 2"/>
        <xdr:cNvSpPr>
          <a:spLocks/>
        </xdr:cNvSpPr>
      </xdr:nvSpPr>
      <xdr:spPr>
        <a:xfrm>
          <a:off x="5972175" y="1323975"/>
          <a:ext cx="1838325" cy="781050"/>
        </a:xfrm>
        <a:prstGeom prst="wedgeRectCallout">
          <a:avLst>
            <a:gd name="adj1" fmla="val 79425"/>
            <a:gd name="adj2" fmla="val 86689"/>
          </a:avLst>
        </a:prstGeom>
        <a:solidFill>
          <a:srgbClr val="FFFFFF"/>
        </a:solidFill>
        <a:ln w="63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例）介護職員として勤務する日と、生活相談員として勤務する日を分ける。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9"/>
  <sheetViews>
    <sheetView tabSelected="1" view="pageBreakPreview" zoomScale="90" zoomScaleSheetLayoutView="90" zoomScalePageLayoutView="0" workbookViewId="0" topLeftCell="A1">
      <selection activeCell="A1" sqref="A1"/>
    </sheetView>
  </sheetViews>
  <sheetFormatPr defaultColWidth="9.00390625" defaultRowHeight="20.25" customHeight="1"/>
  <cols>
    <col min="1" max="9" width="8.625" style="2" customWidth="1"/>
    <col min="10" max="16384" width="9.00390625" style="2" customWidth="1"/>
  </cols>
  <sheetData>
    <row r="1" spans="8:10" ht="26.25" customHeight="1">
      <c r="H1" s="3"/>
      <c r="I1" s="3"/>
      <c r="J1" s="3" t="s">
        <v>403</v>
      </c>
    </row>
    <row r="3" ht="27" customHeight="1">
      <c r="A3" s="4" t="s">
        <v>333</v>
      </c>
    </row>
    <row r="4" spans="1:7" ht="27" customHeight="1">
      <c r="A4" s="2" t="s">
        <v>103</v>
      </c>
      <c r="G4" s="1"/>
    </row>
    <row r="6" spans="5:10" ht="31.5" customHeight="1">
      <c r="E6" s="567" t="s">
        <v>13</v>
      </c>
      <c r="F6" s="567"/>
      <c r="G6" s="568"/>
      <c r="H6" s="568"/>
      <c r="I6" s="568"/>
      <c r="J6" s="568"/>
    </row>
    <row r="7" spans="5:10" ht="31.5" customHeight="1">
      <c r="E7" s="567" t="s">
        <v>104</v>
      </c>
      <c r="F7" s="567"/>
      <c r="G7" s="568"/>
      <c r="H7" s="568"/>
      <c r="I7" s="568"/>
      <c r="J7" s="568"/>
    </row>
    <row r="8" spans="5:10" ht="31.5" customHeight="1">
      <c r="E8" s="567" t="s">
        <v>105</v>
      </c>
      <c r="F8" s="567"/>
      <c r="G8" s="571"/>
      <c r="H8" s="571"/>
      <c r="I8" s="571"/>
      <c r="J8" s="7" t="s">
        <v>247</v>
      </c>
    </row>
    <row r="9" spans="5:10" ht="31.5" customHeight="1">
      <c r="E9" s="5"/>
      <c r="F9" s="5"/>
      <c r="G9" s="6"/>
      <c r="H9" s="6"/>
      <c r="I9" s="6"/>
      <c r="J9" s="7"/>
    </row>
    <row r="10" spans="1:10" ht="19.5" customHeight="1">
      <c r="A10" s="572" t="s">
        <v>409</v>
      </c>
      <c r="B10" s="572"/>
      <c r="C10" s="572"/>
      <c r="D10" s="572"/>
      <c r="E10" s="572"/>
      <c r="F10" s="572"/>
      <c r="G10" s="572"/>
      <c r="H10" s="572"/>
      <c r="I10" s="572"/>
      <c r="J10" s="571"/>
    </row>
    <row r="11" ht="10.5" customHeight="1"/>
    <row r="12" ht="22.5" customHeight="1">
      <c r="A12" s="2" t="s">
        <v>391</v>
      </c>
    </row>
    <row r="13" spans="1:11" ht="22.5" customHeight="1">
      <c r="A13" s="571" t="s">
        <v>392</v>
      </c>
      <c r="B13" s="571"/>
      <c r="C13" s="571"/>
      <c r="D13" s="571"/>
      <c r="E13" s="571"/>
      <c r="F13" s="571"/>
      <c r="G13" s="571"/>
      <c r="H13" s="571"/>
      <c r="I13" s="571"/>
      <c r="J13" s="571"/>
      <c r="K13" s="571"/>
    </row>
    <row r="15" spans="2:9" ht="30.75" customHeight="1">
      <c r="B15" s="2" t="s">
        <v>106</v>
      </c>
      <c r="E15" s="573"/>
      <c r="F15" s="573"/>
      <c r="G15" s="573"/>
      <c r="H15" s="573"/>
      <c r="I15" s="574"/>
    </row>
    <row r="16" spans="2:9" ht="30.75" customHeight="1">
      <c r="B16" s="2" t="s">
        <v>107</v>
      </c>
      <c r="E16" s="569"/>
      <c r="F16" s="569"/>
      <c r="G16" s="569"/>
      <c r="H16" s="569"/>
      <c r="I16" s="570"/>
    </row>
    <row r="17" spans="5:8" ht="30.75" customHeight="1">
      <c r="E17" s="9"/>
      <c r="F17" s="554"/>
      <c r="G17" s="9"/>
      <c r="H17" s="9"/>
    </row>
    <row r="18" spans="2:9" ht="30.75" customHeight="1">
      <c r="B18" s="2" t="s">
        <v>108</v>
      </c>
      <c r="E18" s="574"/>
      <c r="F18" s="574"/>
      <c r="G18" s="574"/>
      <c r="H18" s="574"/>
      <c r="I18" s="574"/>
    </row>
    <row r="19" spans="5:8" ht="30.75" customHeight="1">
      <c r="E19" s="9"/>
      <c r="F19" s="9"/>
      <c r="G19" s="9"/>
      <c r="H19" s="9"/>
    </row>
    <row r="20" spans="2:9" ht="30.75" customHeight="1">
      <c r="B20" s="2" t="s">
        <v>109</v>
      </c>
      <c r="E20" s="573"/>
      <c r="F20" s="573"/>
      <c r="G20" s="573"/>
      <c r="H20" s="574"/>
      <c r="I20" s="8" t="s">
        <v>68</v>
      </c>
    </row>
    <row r="21" spans="1:10" ht="30.75" customHeight="1">
      <c r="A21" s="555"/>
      <c r="B21" s="555"/>
      <c r="C21" s="555"/>
      <c r="D21" s="555"/>
      <c r="E21" s="555"/>
      <c r="F21" s="555"/>
      <c r="G21" s="555"/>
      <c r="H21" s="555"/>
      <c r="I21" s="555"/>
      <c r="J21" s="555"/>
    </row>
    <row r="22" spans="1:10" ht="31.5" customHeight="1">
      <c r="A22" s="555"/>
      <c r="B22" s="555"/>
      <c r="C22" s="555"/>
      <c r="D22" s="555"/>
      <c r="E22" s="555"/>
      <c r="F22" s="555"/>
      <c r="G22" s="555"/>
      <c r="H22" s="555"/>
      <c r="I22" s="555"/>
      <c r="J22" s="555"/>
    </row>
    <row r="32" spans="1:10" ht="20.25" customHeight="1">
      <c r="A32" s="575" t="s">
        <v>399</v>
      </c>
      <c r="B32" s="576"/>
      <c r="C32" s="576"/>
      <c r="D32" s="576"/>
      <c r="E32" s="576"/>
      <c r="F32" s="576"/>
      <c r="G32" s="576"/>
      <c r="H32" s="576"/>
      <c r="I32" s="576"/>
      <c r="J32" s="577"/>
    </row>
    <row r="33" spans="1:10" ht="20.25" customHeight="1">
      <c r="A33" s="578"/>
      <c r="B33" s="579"/>
      <c r="C33" s="579"/>
      <c r="D33" s="579"/>
      <c r="E33" s="579"/>
      <c r="F33" s="579"/>
      <c r="G33" s="579"/>
      <c r="H33" s="579"/>
      <c r="I33" s="579"/>
      <c r="J33" s="580"/>
    </row>
    <row r="34" spans="1:10" ht="20.25" customHeight="1">
      <c r="A34" s="581"/>
      <c r="B34" s="582"/>
      <c r="C34" s="582"/>
      <c r="D34" s="582"/>
      <c r="E34" s="582"/>
      <c r="F34" s="582"/>
      <c r="G34" s="582"/>
      <c r="H34" s="582"/>
      <c r="I34" s="582"/>
      <c r="J34" s="583"/>
    </row>
    <row r="35" spans="1:10" ht="20.25" customHeight="1">
      <c r="A35" s="584"/>
      <c r="B35" s="585"/>
      <c r="C35" s="585"/>
      <c r="D35" s="585"/>
      <c r="E35" s="585"/>
      <c r="F35" s="585"/>
      <c r="G35" s="585"/>
      <c r="H35" s="585"/>
      <c r="I35" s="585"/>
      <c r="J35" s="586"/>
    </row>
    <row r="36" spans="1:10" ht="20.25" customHeight="1">
      <c r="A36" s="587"/>
      <c r="B36" s="588"/>
      <c r="C36" s="588"/>
      <c r="D36" s="588"/>
      <c r="E36" s="588"/>
      <c r="F36" s="588"/>
      <c r="G36" s="588"/>
      <c r="H36" s="588"/>
      <c r="I36" s="588"/>
      <c r="J36" s="589"/>
    </row>
    <row r="37" spans="1:10" ht="20.25" customHeight="1">
      <c r="A37" s="587"/>
      <c r="B37" s="588"/>
      <c r="C37" s="588"/>
      <c r="D37" s="588"/>
      <c r="E37" s="588"/>
      <c r="F37" s="588"/>
      <c r="G37" s="588"/>
      <c r="H37" s="588"/>
      <c r="I37" s="588"/>
      <c r="J37" s="589"/>
    </row>
    <row r="38" spans="1:10" ht="20.25" customHeight="1">
      <c r="A38" s="587"/>
      <c r="B38" s="588"/>
      <c r="C38" s="588"/>
      <c r="D38" s="588"/>
      <c r="E38" s="588"/>
      <c r="F38" s="588"/>
      <c r="G38" s="588"/>
      <c r="H38" s="588"/>
      <c r="I38" s="588"/>
      <c r="J38" s="589"/>
    </row>
    <row r="39" spans="1:10" ht="20.25" customHeight="1">
      <c r="A39" s="587"/>
      <c r="B39" s="588"/>
      <c r="C39" s="588"/>
      <c r="D39" s="588"/>
      <c r="E39" s="588"/>
      <c r="F39" s="588"/>
      <c r="G39" s="588"/>
      <c r="H39" s="588"/>
      <c r="I39" s="588"/>
      <c r="J39" s="589"/>
    </row>
    <row r="40" spans="1:10" ht="20.25" customHeight="1">
      <c r="A40" s="587"/>
      <c r="B40" s="588"/>
      <c r="C40" s="588"/>
      <c r="D40" s="588"/>
      <c r="E40" s="588"/>
      <c r="F40" s="588"/>
      <c r="G40" s="588"/>
      <c r="H40" s="588"/>
      <c r="I40" s="588"/>
      <c r="J40" s="589"/>
    </row>
    <row r="41" spans="1:10" ht="20.25" customHeight="1">
      <c r="A41" s="587"/>
      <c r="B41" s="588"/>
      <c r="C41" s="588"/>
      <c r="D41" s="588"/>
      <c r="E41" s="588"/>
      <c r="F41" s="588"/>
      <c r="G41" s="588"/>
      <c r="H41" s="588"/>
      <c r="I41" s="588"/>
      <c r="J41" s="589"/>
    </row>
    <row r="42" spans="1:10" ht="20.25" customHeight="1">
      <c r="A42" s="587"/>
      <c r="B42" s="588"/>
      <c r="C42" s="588"/>
      <c r="D42" s="588"/>
      <c r="E42" s="588"/>
      <c r="F42" s="588"/>
      <c r="G42" s="588"/>
      <c r="H42" s="588"/>
      <c r="I42" s="588"/>
      <c r="J42" s="589"/>
    </row>
    <row r="43" spans="1:10" ht="20.25" customHeight="1">
      <c r="A43" s="587"/>
      <c r="B43" s="588"/>
      <c r="C43" s="588"/>
      <c r="D43" s="588"/>
      <c r="E43" s="588"/>
      <c r="F43" s="588"/>
      <c r="G43" s="588"/>
      <c r="H43" s="588"/>
      <c r="I43" s="588"/>
      <c r="J43" s="589"/>
    </row>
    <row r="44" spans="1:10" ht="20.25" customHeight="1">
      <c r="A44" s="587"/>
      <c r="B44" s="588"/>
      <c r="C44" s="588"/>
      <c r="D44" s="588"/>
      <c r="E44" s="588"/>
      <c r="F44" s="588"/>
      <c r="G44" s="588"/>
      <c r="H44" s="588"/>
      <c r="I44" s="588"/>
      <c r="J44" s="589"/>
    </row>
    <row r="45" spans="1:10" ht="20.25" customHeight="1">
      <c r="A45" s="587"/>
      <c r="B45" s="588"/>
      <c r="C45" s="588"/>
      <c r="D45" s="588"/>
      <c r="E45" s="588"/>
      <c r="F45" s="588"/>
      <c r="G45" s="588"/>
      <c r="H45" s="588"/>
      <c r="I45" s="588"/>
      <c r="J45" s="589"/>
    </row>
    <row r="46" spans="1:10" ht="20.25" customHeight="1">
      <c r="A46" s="587"/>
      <c r="B46" s="588"/>
      <c r="C46" s="588"/>
      <c r="D46" s="588"/>
      <c r="E46" s="588"/>
      <c r="F46" s="588"/>
      <c r="G46" s="588"/>
      <c r="H46" s="588"/>
      <c r="I46" s="588"/>
      <c r="J46" s="589"/>
    </row>
    <row r="47" spans="1:10" ht="20.25" customHeight="1">
      <c r="A47" s="587"/>
      <c r="B47" s="588"/>
      <c r="C47" s="588"/>
      <c r="D47" s="588"/>
      <c r="E47" s="588"/>
      <c r="F47" s="588"/>
      <c r="G47" s="588"/>
      <c r="H47" s="588"/>
      <c r="I47" s="588"/>
      <c r="J47" s="589"/>
    </row>
    <row r="48" spans="1:10" ht="20.25" customHeight="1">
      <c r="A48" s="587"/>
      <c r="B48" s="588"/>
      <c r="C48" s="588"/>
      <c r="D48" s="588"/>
      <c r="E48" s="588"/>
      <c r="F48" s="588"/>
      <c r="G48" s="588"/>
      <c r="H48" s="588"/>
      <c r="I48" s="588"/>
      <c r="J48" s="589"/>
    </row>
    <row r="49" spans="1:10" ht="20.25" customHeight="1">
      <c r="A49" s="587"/>
      <c r="B49" s="588"/>
      <c r="C49" s="588"/>
      <c r="D49" s="588"/>
      <c r="E49" s="588"/>
      <c r="F49" s="588"/>
      <c r="G49" s="588"/>
      <c r="H49" s="588"/>
      <c r="I49" s="588"/>
      <c r="J49" s="589"/>
    </row>
    <row r="50" spans="1:10" ht="20.25" customHeight="1">
      <c r="A50" s="587"/>
      <c r="B50" s="588"/>
      <c r="C50" s="588"/>
      <c r="D50" s="588"/>
      <c r="E50" s="588"/>
      <c r="F50" s="588"/>
      <c r="G50" s="588"/>
      <c r="H50" s="588"/>
      <c r="I50" s="588"/>
      <c r="J50" s="589"/>
    </row>
    <row r="51" spans="1:10" ht="20.25" customHeight="1">
      <c r="A51" s="587"/>
      <c r="B51" s="588"/>
      <c r="C51" s="588"/>
      <c r="D51" s="588"/>
      <c r="E51" s="588"/>
      <c r="F51" s="588"/>
      <c r="G51" s="588"/>
      <c r="H51" s="588"/>
      <c r="I51" s="588"/>
      <c r="J51" s="589"/>
    </row>
    <row r="52" spans="1:10" ht="20.25" customHeight="1">
      <c r="A52" s="587"/>
      <c r="B52" s="588"/>
      <c r="C52" s="588"/>
      <c r="D52" s="588"/>
      <c r="E52" s="588"/>
      <c r="F52" s="588"/>
      <c r="G52" s="588"/>
      <c r="H52" s="588"/>
      <c r="I52" s="588"/>
      <c r="J52" s="589"/>
    </row>
    <row r="53" spans="1:10" ht="20.25" customHeight="1">
      <c r="A53" s="587"/>
      <c r="B53" s="588"/>
      <c r="C53" s="588"/>
      <c r="D53" s="588"/>
      <c r="E53" s="588"/>
      <c r="F53" s="588"/>
      <c r="G53" s="588"/>
      <c r="H53" s="588"/>
      <c r="I53" s="588"/>
      <c r="J53" s="589"/>
    </row>
    <row r="54" spans="1:10" ht="20.25" customHeight="1">
      <c r="A54" s="587"/>
      <c r="B54" s="588"/>
      <c r="C54" s="588"/>
      <c r="D54" s="588"/>
      <c r="E54" s="588"/>
      <c r="F54" s="588"/>
      <c r="G54" s="588"/>
      <c r="H54" s="588"/>
      <c r="I54" s="588"/>
      <c r="J54" s="589"/>
    </row>
    <row r="55" spans="1:10" ht="20.25" customHeight="1">
      <c r="A55" s="587"/>
      <c r="B55" s="588"/>
      <c r="C55" s="588"/>
      <c r="D55" s="588"/>
      <c r="E55" s="588"/>
      <c r="F55" s="588"/>
      <c r="G55" s="588"/>
      <c r="H55" s="588"/>
      <c r="I55" s="588"/>
      <c r="J55" s="589"/>
    </row>
    <row r="56" spans="1:10" ht="20.25" customHeight="1">
      <c r="A56" s="587"/>
      <c r="B56" s="588"/>
      <c r="C56" s="588"/>
      <c r="D56" s="588"/>
      <c r="E56" s="588"/>
      <c r="F56" s="588"/>
      <c r="G56" s="588"/>
      <c r="H56" s="588"/>
      <c r="I56" s="588"/>
      <c r="J56" s="589"/>
    </row>
    <row r="57" spans="1:10" ht="20.25" customHeight="1">
      <c r="A57" s="587"/>
      <c r="B57" s="588"/>
      <c r="C57" s="588"/>
      <c r="D57" s="588"/>
      <c r="E57" s="588"/>
      <c r="F57" s="588"/>
      <c r="G57" s="588"/>
      <c r="H57" s="588"/>
      <c r="I57" s="588"/>
      <c r="J57" s="589"/>
    </row>
    <row r="58" spans="1:10" ht="20.25" customHeight="1">
      <c r="A58" s="587"/>
      <c r="B58" s="588"/>
      <c r="C58" s="588"/>
      <c r="D58" s="588"/>
      <c r="E58" s="588"/>
      <c r="F58" s="588"/>
      <c r="G58" s="588"/>
      <c r="H58" s="588"/>
      <c r="I58" s="588"/>
      <c r="J58" s="589"/>
    </row>
    <row r="59" spans="1:10" ht="20.25" customHeight="1">
      <c r="A59" s="587"/>
      <c r="B59" s="588"/>
      <c r="C59" s="588"/>
      <c r="D59" s="588"/>
      <c r="E59" s="588"/>
      <c r="F59" s="588"/>
      <c r="G59" s="588"/>
      <c r="H59" s="588"/>
      <c r="I59" s="588"/>
      <c r="J59" s="589"/>
    </row>
    <row r="60" spans="1:10" ht="20.25" customHeight="1">
      <c r="A60" s="587"/>
      <c r="B60" s="588"/>
      <c r="C60" s="588"/>
      <c r="D60" s="588"/>
      <c r="E60" s="588"/>
      <c r="F60" s="588"/>
      <c r="G60" s="588"/>
      <c r="H60" s="588"/>
      <c r="I60" s="588"/>
      <c r="J60" s="589"/>
    </row>
    <row r="61" spans="1:10" ht="20.25" customHeight="1">
      <c r="A61" s="587"/>
      <c r="B61" s="588"/>
      <c r="C61" s="588"/>
      <c r="D61" s="588"/>
      <c r="E61" s="588"/>
      <c r="F61" s="588"/>
      <c r="G61" s="588"/>
      <c r="H61" s="588"/>
      <c r="I61" s="588"/>
      <c r="J61" s="589"/>
    </row>
    <row r="62" spans="1:10" ht="20.25" customHeight="1">
      <c r="A62" s="587"/>
      <c r="B62" s="588"/>
      <c r="C62" s="588"/>
      <c r="D62" s="588"/>
      <c r="E62" s="588"/>
      <c r="F62" s="588"/>
      <c r="G62" s="588"/>
      <c r="H62" s="588"/>
      <c r="I62" s="588"/>
      <c r="J62" s="589"/>
    </row>
    <row r="63" spans="1:10" ht="20.25" customHeight="1">
      <c r="A63" s="587"/>
      <c r="B63" s="588"/>
      <c r="C63" s="588"/>
      <c r="D63" s="588"/>
      <c r="E63" s="588"/>
      <c r="F63" s="588"/>
      <c r="G63" s="588"/>
      <c r="H63" s="588"/>
      <c r="I63" s="588"/>
      <c r="J63" s="589"/>
    </row>
    <row r="64" spans="1:10" ht="20.25" customHeight="1">
      <c r="A64" s="587"/>
      <c r="B64" s="588"/>
      <c r="C64" s="588"/>
      <c r="D64" s="588"/>
      <c r="E64" s="588"/>
      <c r="F64" s="588"/>
      <c r="G64" s="588"/>
      <c r="H64" s="588"/>
      <c r="I64" s="588"/>
      <c r="J64" s="589"/>
    </row>
    <row r="65" spans="1:10" ht="20.25" customHeight="1">
      <c r="A65" s="587"/>
      <c r="B65" s="588"/>
      <c r="C65" s="588"/>
      <c r="D65" s="588"/>
      <c r="E65" s="588"/>
      <c r="F65" s="588"/>
      <c r="G65" s="588"/>
      <c r="H65" s="588"/>
      <c r="I65" s="588"/>
      <c r="J65" s="589"/>
    </row>
    <row r="66" spans="1:10" ht="20.25" customHeight="1">
      <c r="A66" s="587"/>
      <c r="B66" s="588"/>
      <c r="C66" s="588"/>
      <c r="D66" s="588"/>
      <c r="E66" s="588"/>
      <c r="F66" s="588"/>
      <c r="G66" s="588"/>
      <c r="H66" s="588"/>
      <c r="I66" s="588"/>
      <c r="J66" s="589"/>
    </row>
    <row r="67" spans="1:10" ht="20.25" customHeight="1">
      <c r="A67" s="587"/>
      <c r="B67" s="588"/>
      <c r="C67" s="588"/>
      <c r="D67" s="588"/>
      <c r="E67" s="588"/>
      <c r="F67" s="588"/>
      <c r="G67" s="588"/>
      <c r="H67" s="588"/>
      <c r="I67" s="588"/>
      <c r="J67" s="589"/>
    </row>
    <row r="68" spans="1:10" ht="20.25" customHeight="1">
      <c r="A68" s="587"/>
      <c r="B68" s="588"/>
      <c r="C68" s="588"/>
      <c r="D68" s="588"/>
      <c r="E68" s="588"/>
      <c r="F68" s="588"/>
      <c r="G68" s="588"/>
      <c r="H68" s="588"/>
      <c r="I68" s="588"/>
      <c r="J68" s="589"/>
    </row>
    <row r="69" spans="1:10" ht="20.25" customHeight="1">
      <c r="A69" s="590"/>
      <c r="B69" s="591"/>
      <c r="C69" s="591"/>
      <c r="D69" s="591"/>
      <c r="E69" s="591"/>
      <c r="F69" s="591"/>
      <c r="G69" s="591"/>
      <c r="H69" s="591"/>
      <c r="I69" s="591"/>
      <c r="J69" s="592"/>
    </row>
  </sheetData>
  <sheetProtection/>
  <mergeCells count="14">
    <mergeCell ref="A32:J34"/>
    <mergeCell ref="A35:J69"/>
    <mergeCell ref="E18:I18"/>
    <mergeCell ref="E20:H20"/>
    <mergeCell ref="E6:F6"/>
    <mergeCell ref="G6:J6"/>
    <mergeCell ref="E7:F7"/>
    <mergeCell ref="G7:J7"/>
    <mergeCell ref="E16:I16"/>
    <mergeCell ref="A13:K13"/>
    <mergeCell ref="E8:F8"/>
    <mergeCell ref="G8:I8"/>
    <mergeCell ref="A10:J10"/>
    <mergeCell ref="E15:I1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&amp;R&amp;"HGSｺﾞｼｯｸM,ﾒﾃﾞｨｳﾑ"&amp;12【様式１】</oddHeader>
  </headerFooter>
</worksheet>
</file>

<file path=xl/worksheets/sheet10.xml><?xml version="1.0" encoding="utf-8"?>
<worksheet xmlns="http://schemas.openxmlformats.org/spreadsheetml/2006/main" xmlns:r="http://schemas.openxmlformats.org/officeDocument/2006/relationships">
  <dimension ref="A1:I33"/>
  <sheetViews>
    <sheetView view="pageBreakPreview" zoomScale="80" zoomScaleSheetLayoutView="80" workbookViewId="0" topLeftCell="A1">
      <selection activeCell="A2" sqref="A2"/>
    </sheetView>
  </sheetViews>
  <sheetFormatPr defaultColWidth="9.00390625" defaultRowHeight="23.25" customHeight="1"/>
  <cols>
    <col min="1" max="6" width="9.00390625" style="165" customWidth="1"/>
    <col min="7" max="7" width="11.875" style="165" customWidth="1"/>
    <col min="8" max="8" width="9.00390625" style="165" customWidth="1"/>
    <col min="9" max="9" width="12.25390625" style="165" customWidth="1"/>
    <col min="10" max="16384" width="9.00390625" style="165" customWidth="1"/>
  </cols>
  <sheetData>
    <row r="1" spans="1:9" ht="31.5" customHeight="1">
      <c r="A1" s="572" t="s">
        <v>149</v>
      </c>
      <c r="B1" s="572"/>
      <c r="C1" s="572"/>
      <c r="D1" s="572"/>
      <c r="E1" s="572"/>
      <c r="F1" s="572"/>
      <c r="G1" s="572"/>
      <c r="H1" s="572"/>
      <c r="I1" s="572"/>
    </row>
    <row r="2" ht="18" customHeight="1"/>
    <row r="3" spans="1:9" s="54" customFormat="1" ht="30.75" customHeight="1">
      <c r="A3" s="1069" t="s">
        <v>110</v>
      </c>
      <c r="B3" s="1070"/>
      <c r="C3" s="1070"/>
      <c r="D3" s="1083"/>
      <c r="E3" s="836"/>
      <c r="F3" s="836"/>
      <c r="G3" s="836"/>
      <c r="H3" s="836"/>
      <c r="I3" s="837"/>
    </row>
    <row r="4" spans="1:9" s="54" customFormat="1" ht="30.75" customHeight="1">
      <c r="A4" s="1069" t="s">
        <v>129</v>
      </c>
      <c r="B4" s="1070"/>
      <c r="C4" s="1070"/>
      <c r="D4" s="1083"/>
      <c r="E4" s="836"/>
      <c r="F4" s="836"/>
      <c r="G4" s="836"/>
      <c r="H4" s="836"/>
      <c r="I4" s="837"/>
    </row>
    <row r="6" spans="1:9" ht="31.5" customHeight="1" thickBot="1">
      <c r="A6" s="1079" t="s">
        <v>130</v>
      </c>
      <c r="B6" s="1080"/>
      <c r="C6" s="1080"/>
      <c r="D6" s="1080"/>
      <c r="E6" s="1080"/>
      <c r="F6" s="1080"/>
      <c r="G6" s="1080"/>
      <c r="H6" s="1080"/>
      <c r="I6" s="1081"/>
    </row>
    <row r="7" spans="1:9" ht="21.75" customHeight="1" thickTop="1">
      <c r="A7" s="450" t="s">
        <v>131</v>
      </c>
      <c r="B7" s="170"/>
      <c r="C7" s="170"/>
      <c r="D7" s="170"/>
      <c r="E7" s="170"/>
      <c r="F7" s="170"/>
      <c r="G7" s="170"/>
      <c r="H7" s="170"/>
      <c r="I7" s="171"/>
    </row>
    <row r="8" spans="1:9" ht="21.75" customHeight="1">
      <c r="A8" s="862"/>
      <c r="B8" s="1082"/>
      <c r="C8" s="1082"/>
      <c r="D8" s="1082"/>
      <c r="E8" s="1082"/>
      <c r="F8" s="1082"/>
      <c r="G8" s="1082"/>
      <c r="H8" s="1082"/>
      <c r="I8" s="864"/>
    </row>
    <row r="9" spans="1:9" ht="21.75" customHeight="1">
      <c r="A9" s="862"/>
      <c r="B9" s="1082"/>
      <c r="C9" s="1082"/>
      <c r="D9" s="1082"/>
      <c r="E9" s="1082"/>
      <c r="F9" s="1082"/>
      <c r="G9" s="1082"/>
      <c r="H9" s="1082"/>
      <c r="I9" s="864"/>
    </row>
    <row r="10" spans="1:9" ht="21.75" customHeight="1">
      <c r="A10" s="862"/>
      <c r="B10" s="1082"/>
      <c r="C10" s="1082"/>
      <c r="D10" s="1082"/>
      <c r="E10" s="1082"/>
      <c r="F10" s="1082"/>
      <c r="G10" s="1082"/>
      <c r="H10" s="1082"/>
      <c r="I10" s="864"/>
    </row>
    <row r="11" spans="1:9" ht="21.75" customHeight="1">
      <c r="A11" s="862"/>
      <c r="B11" s="1082"/>
      <c r="C11" s="1082"/>
      <c r="D11" s="1082"/>
      <c r="E11" s="1082"/>
      <c r="F11" s="1082"/>
      <c r="G11" s="1082"/>
      <c r="H11" s="1082"/>
      <c r="I11" s="864"/>
    </row>
    <row r="12" spans="1:9" ht="21.75" customHeight="1">
      <c r="A12" s="862"/>
      <c r="B12" s="1082"/>
      <c r="C12" s="1082"/>
      <c r="D12" s="1082"/>
      <c r="E12" s="1082"/>
      <c r="F12" s="1082"/>
      <c r="G12" s="1082"/>
      <c r="H12" s="1082"/>
      <c r="I12" s="864"/>
    </row>
    <row r="13" spans="1:9" ht="21.75" customHeight="1">
      <c r="A13" s="862"/>
      <c r="B13" s="1082"/>
      <c r="C13" s="1082"/>
      <c r="D13" s="1082"/>
      <c r="E13" s="1082"/>
      <c r="F13" s="1082"/>
      <c r="G13" s="1082"/>
      <c r="H13" s="1082"/>
      <c r="I13" s="864"/>
    </row>
    <row r="14" spans="1:9" ht="21.75" customHeight="1">
      <c r="A14" s="862"/>
      <c r="B14" s="1082"/>
      <c r="C14" s="1082"/>
      <c r="D14" s="1082"/>
      <c r="E14" s="1082"/>
      <c r="F14" s="1082"/>
      <c r="G14" s="1082"/>
      <c r="H14" s="1082"/>
      <c r="I14" s="864"/>
    </row>
    <row r="15" spans="1:9" ht="21.75" customHeight="1">
      <c r="A15" s="862"/>
      <c r="B15" s="1082"/>
      <c r="C15" s="1082"/>
      <c r="D15" s="1082"/>
      <c r="E15" s="1082"/>
      <c r="F15" s="1082"/>
      <c r="G15" s="1082"/>
      <c r="H15" s="1082"/>
      <c r="I15" s="864"/>
    </row>
    <row r="16" spans="1:9" ht="21.75" customHeight="1">
      <c r="A16" s="865"/>
      <c r="B16" s="866"/>
      <c r="C16" s="866"/>
      <c r="D16" s="866"/>
      <c r="E16" s="866"/>
      <c r="F16" s="866"/>
      <c r="G16" s="866"/>
      <c r="H16" s="866"/>
      <c r="I16" s="867"/>
    </row>
    <row r="17" spans="1:9" ht="21.75" customHeight="1">
      <c r="A17" s="450" t="s">
        <v>132</v>
      </c>
      <c r="B17" s="170"/>
      <c r="C17" s="170"/>
      <c r="D17" s="170"/>
      <c r="E17" s="170"/>
      <c r="F17" s="170"/>
      <c r="G17" s="170"/>
      <c r="H17" s="170"/>
      <c r="I17" s="171"/>
    </row>
    <row r="18" spans="1:9" ht="21.75" customHeight="1">
      <c r="A18" s="862"/>
      <c r="B18" s="863"/>
      <c r="C18" s="863"/>
      <c r="D18" s="863"/>
      <c r="E18" s="863"/>
      <c r="F18" s="863"/>
      <c r="G18" s="863"/>
      <c r="H18" s="863"/>
      <c r="I18" s="864"/>
    </row>
    <row r="19" spans="1:9" ht="21.75" customHeight="1">
      <c r="A19" s="862"/>
      <c r="B19" s="863"/>
      <c r="C19" s="863"/>
      <c r="D19" s="863"/>
      <c r="E19" s="863"/>
      <c r="F19" s="863"/>
      <c r="G19" s="863"/>
      <c r="H19" s="863"/>
      <c r="I19" s="864"/>
    </row>
    <row r="20" spans="1:9" ht="21.75" customHeight="1">
      <c r="A20" s="862"/>
      <c r="B20" s="863"/>
      <c r="C20" s="863"/>
      <c r="D20" s="863"/>
      <c r="E20" s="863"/>
      <c r="F20" s="863"/>
      <c r="G20" s="863"/>
      <c r="H20" s="863"/>
      <c r="I20" s="864"/>
    </row>
    <row r="21" spans="1:9" ht="21.75" customHeight="1">
      <c r="A21" s="862"/>
      <c r="B21" s="863"/>
      <c r="C21" s="863"/>
      <c r="D21" s="863"/>
      <c r="E21" s="863"/>
      <c r="F21" s="863"/>
      <c r="G21" s="863"/>
      <c r="H21" s="863"/>
      <c r="I21" s="864"/>
    </row>
    <row r="22" spans="1:9" ht="21.75" customHeight="1">
      <c r="A22" s="862"/>
      <c r="B22" s="863"/>
      <c r="C22" s="863"/>
      <c r="D22" s="863"/>
      <c r="E22" s="863"/>
      <c r="F22" s="863"/>
      <c r="G22" s="863"/>
      <c r="H22" s="863"/>
      <c r="I22" s="864"/>
    </row>
    <row r="23" spans="1:9" ht="21.75" customHeight="1">
      <c r="A23" s="862"/>
      <c r="B23" s="863"/>
      <c r="C23" s="863"/>
      <c r="D23" s="863"/>
      <c r="E23" s="863"/>
      <c r="F23" s="863"/>
      <c r="G23" s="863"/>
      <c r="H23" s="863"/>
      <c r="I23" s="864"/>
    </row>
    <row r="24" spans="1:9" ht="21.75" customHeight="1">
      <c r="A24" s="862"/>
      <c r="B24" s="863"/>
      <c r="C24" s="863"/>
      <c r="D24" s="863"/>
      <c r="E24" s="863"/>
      <c r="F24" s="863"/>
      <c r="G24" s="863"/>
      <c r="H24" s="863"/>
      <c r="I24" s="864"/>
    </row>
    <row r="25" spans="1:9" ht="21.75" customHeight="1">
      <c r="A25" s="862"/>
      <c r="B25" s="863"/>
      <c r="C25" s="863"/>
      <c r="D25" s="863"/>
      <c r="E25" s="863"/>
      <c r="F25" s="863"/>
      <c r="G25" s="863"/>
      <c r="H25" s="863"/>
      <c r="I25" s="864"/>
    </row>
    <row r="26" spans="1:9" ht="21.75" customHeight="1">
      <c r="A26" s="862"/>
      <c r="B26" s="863"/>
      <c r="C26" s="863"/>
      <c r="D26" s="863"/>
      <c r="E26" s="863"/>
      <c r="F26" s="863"/>
      <c r="G26" s="863"/>
      <c r="H26" s="863"/>
      <c r="I26" s="864"/>
    </row>
    <row r="27" spans="1:9" ht="21.75" customHeight="1">
      <c r="A27" s="862"/>
      <c r="B27" s="863"/>
      <c r="C27" s="863"/>
      <c r="D27" s="863"/>
      <c r="E27" s="863"/>
      <c r="F27" s="863"/>
      <c r="G27" s="863"/>
      <c r="H27" s="863"/>
      <c r="I27" s="864"/>
    </row>
    <row r="28" spans="1:9" ht="21.75" customHeight="1">
      <c r="A28" s="450" t="s">
        <v>133</v>
      </c>
      <c r="B28" s="170"/>
      <c r="C28" s="170"/>
      <c r="D28" s="170"/>
      <c r="E28" s="170"/>
      <c r="F28" s="170"/>
      <c r="G28" s="170"/>
      <c r="H28" s="170"/>
      <c r="I28" s="171"/>
    </row>
    <row r="29" spans="1:9" ht="21.75" customHeight="1">
      <c r="A29" s="862"/>
      <c r="B29" s="1082"/>
      <c r="C29" s="1082"/>
      <c r="D29" s="1082"/>
      <c r="E29" s="1082"/>
      <c r="F29" s="1082"/>
      <c r="G29" s="1082"/>
      <c r="H29" s="1082"/>
      <c r="I29" s="864"/>
    </row>
    <row r="30" spans="1:9" ht="21.75" customHeight="1">
      <c r="A30" s="862"/>
      <c r="B30" s="1082"/>
      <c r="C30" s="1082"/>
      <c r="D30" s="1082"/>
      <c r="E30" s="1082"/>
      <c r="F30" s="1082"/>
      <c r="G30" s="1082"/>
      <c r="H30" s="1082"/>
      <c r="I30" s="864"/>
    </row>
    <row r="31" spans="1:9" ht="21.75" customHeight="1">
      <c r="A31" s="862"/>
      <c r="B31" s="1082"/>
      <c r="C31" s="1082"/>
      <c r="D31" s="1082"/>
      <c r="E31" s="1082"/>
      <c r="F31" s="1082"/>
      <c r="G31" s="1082"/>
      <c r="H31" s="1082"/>
      <c r="I31" s="864"/>
    </row>
    <row r="32" spans="1:9" ht="21.75" customHeight="1">
      <c r="A32" s="862"/>
      <c r="B32" s="1082"/>
      <c r="C32" s="1082"/>
      <c r="D32" s="1082"/>
      <c r="E32" s="1082"/>
      <c r="F32" s="1082"/>
      <c r="G32" s="1082"/>
      <c r="H32" s="1082"/>
      <c r="I32" s="864"/>
    </row>
    <row r="33" spans="1:9" ht="21.75" customHeight="1">
      <c r="A33" s="865"/>
      <c r="B33" s="866"/>
      <c r="C33" s="866"/>
      <c r="D33" s="866"/>
      <c r="E33" s="866"/>
      <c r="F33" s="866"/>
      <c r="G33" s="866"/>
      <c r="H33" s="866"/>
      <c r="I33" s="867"/>
    </row>
  </sheetData>
  <sheetProtection/>
  <mergeCells count="9">
    <mergeCell ref="A1:I1"/>
    <mergeCell ref="A6:I6"/>
    <mergeCell ref="A8:I16"/>
    <mergeCell ref="A18:I27"/>
    <mergeCell ref="A29:I33"/>
    <mergeCell ref="A3:C3"/>
    <mergeCell ref="D3:I3"/>
    <mergeCell ref="A4:C4"/>
    <mergeCell ref="D4:I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&amp;R&amp;"HGSｺﾞｼｯｸM,ﾒﾃﾞｨｳﾑ"&amp;12【様式８】</oddHeader>
  </headerFooter>
</worksheet>
</file>

<file path=xl/worksheets/sheet11.xml><?xml version="1.0" encoding="utf-8"?>
<worksheet xmlns="http://schemas.openxmlformats.org/spreadsheetml/2006/main" xmlns:r="http://schemas.openxmlformats.org/officeDocument/2006/relationships">
  <dimension ref="B3:AJ39"/>
  <sheetViews>
    <sheetView view="pageBreakPreview" zoomScale="80" zoomScaleSheetLayoutView="80" zoomScalePageLayoutView="0" workbookViewId="0" topLeftCell="A1">
      <selection activeCell="AK3" sqref="AK3"/>
    </sheetView>
  </sheetViews>
  <sheetFormatPr defaultColWidth="9.00390625" defaultRowHeight="13.5"/>
  <cols>
    <col min="1" max="1" width="3.625" style="451" customWidth="1"/>
    <col min="2" max="2" width="11.125" style="451" customWidth="1"/>
    <col min="3" max="3" width="2.625" style="451" customWidth="1"/>
    <col min="4" max="4" width="5.625" style="451" customWidth="1"/>
    <col min="5" max="5" width="7.625" style="451" customWidth="1"/>
    <col min="6" max="33" width="2.625" style="451" customWidth="1"/>
    <col min="34" max="34" width="5.50390625" style="451" customWidth="1"/>
    <col min="35" max="35" width="8.00390625" style="451" customWidth="1"/>
    <col min="36" max="36" width="7.375" style="451" customWidth="1"/>
    <col min="37" max="37" width="6.625" style="451" customWidth="1"/>
    <col min="38" max="16384" width="9.00390625" style="451" customWidth="1"/>
  </cols>
  <sheetData>
    <row r="3" spans="2:36" ht="23.25" customHeight="1">
      <c r="B3" s="452" t="s">
        <v>356</v>
      </c>
      <c r="AJ3" s="453" t="s">
        <v>357</v>
      </c>
    </row>
    <row r="4" spans="10:36" ht="24" customHeight="1" thickBot="1">
      <c r="J4" s="454"/>
      <c r="U4" s="455"/>
      <c r="V4" s="455"/>
      <c r="W4" s="456"/>
      <c r="X4" s="456"/>
      <c r="Y4" s="456"/>
      <c r="Z4" s="456" t="s">
        <v>358</v>
      </c>
      <c r="AA4" s="1110" t="s">
        <v>389</v>
      </c>
      <c r="AB4" s="1110"/>
      <c r="AC4" s="1110"/>
      <c r="AD4" s="1110"/>
      <c r="AE4" s="1110"/>
      <c r="AF4" s="1110"/>
      <c r="AG4" s="1110"/>
      <c r="AH4" s="1110"/>
      <c r="AI4" s="1110"/>
      <c r="AJ4" s="1110"/>
    </row>
    <row r="5" spans="2:36" ht="19.5" customHeight="1">
      <c r="B5" s="1096" t="s">
        <v>134</v>
      </c>
      <c r="C5" s="1111" t="s">
        <v>135</v>
      </c>
      <c r="D5" s="1112"/>
      <c r="E5" s="1101" t="s">
        <v>115</v>
      </c>
      <c r="F5" s="1099" t="s">
        <v>136</v>
      </c>
      <c r="G5" s="1089"/>
      <c r="H5" s="1089"/>
      <c r="I5" s="1089"/>
      <c r="J5" s="1089"/>
      <c r="K5" s="1089"/>
      <c r="L5" s="1100"/>
      <c r="M5" s="1088" t="s">
        <v>137</v>
      </c>
      <c r="N5" s="1089"/>
      <c r="O5" s="1089"/>
      <c r="P5" s="1089"/>
      <c r="Q5" s="1089"/>
      <c r="R5" s="1089"/>
      <c r="S5" s="1118"/>
      <c r="T5" s="1099" t="s">
        <v>138</v>
      </c>
      <c r="U5" s="1089"/>
      <c r="V5" s="1089"/>
      <c r="W5" s="1089"/>
      <c r="X5" s="1089"/>
      <c r="Y5" s="1089"/>
      <c r="Z5" s="1100"/>
      <c r="AA5" s="1088" t="s">
        <v>139</v>
      </c>
      <c r="AB5" s="1089"/>
      <c r="AC5" s="1089"/>
      <c r="AD5" s="1089"/>
      <c r="AE5" s="1089"/>
      <c r="AF5" s="1089"/>
      <c r="AG5" s="1089"/>
      <c r="AH5" s="1119" t="s">
        <v>359</v>
      </c>
      <c r="AI5" s="1093" t="s">
        <v>360</v>
      </c>
      <c r="AJ5" s="1093" t="s">
        <v>361</v>
      </c>
    </row>
    <row r="6" spans="2:36" ht="19.5" customHeight="1">
      <c r="B6" s="1097"/>
      <c r="C6" s="1113"/>
      <c r="D6" s="1114"/>
      <c r="E6" s="1102"/>
      <c r="F6" s="457">
        <v>1</v>
      </c>
      <c r="G6" s="458">
        <v>2</v>
      </c>
      <c r="H6" s="458">
        <v>3</v>
      </c>
      <c r="I6" s="458">
        <v>4</v>
      </c>
      <c r="J6" s="458">
        <v>5</v>
      </c>
      <c r="K6" s="458">
        <v>6</v>
      </c>
      <c r="L6" s="459">
        <v>7</v>
      </c>
      <c r="M6" s="460">
        <v>8</v>
      </c>
      <c r="N6" s="458">
        <v>9</v>
      </c>
      <c r="O6" s="458">
        <v>10</v>
      </c>
      <c r="P6" s="458">
        <v>11</v>
      </c>
      <c r="Q6" s="458">
        <v>12</v>
      </c>
      <c r="R6" s="458">
        <v>13</v>
      </c>
      <c r="S6" s="461">
        <v>14</v>
      </c>
      <c r="T6" s="457">
        <v>15</v>
      </c>
      <c r="U6" s="458">
        <v>16</v>
      </c>
      <c r="V6" s="458">
        <v>17</v>
      </c>
      <c r="W6" s="458">
        <v>18</v>
      </c>
      <c r="X6" s="458">
        <v>19</v>
      </c>
      <c r="Y6" s="458">
        <v>20</v>
      </c>
      <c r="Z6" s="459">
        <v>21</v>
      </c>
      <c r="AA6" s="460">
        <v>22</v>
      </c>
      <c r="AB6" s="458">
        <v>23</v>
      </c>
      <c r="AC6" s="458">
        <v>24</v>
      </c>
      <c r="AD6" s="458">
        <v>25</v>
      </c>
      <c r="AE6" s="458">
        <v>26</v>
      </c>
      <c r="AF6" s="458">
        <v>27</v>
      </c>
      <c r="AG6" s="458">
        <v>28</v>
      </c>
      <c r="AH6" s="1120"/>
      <c r="AI6" s="1094"/>
      <c r="AJ6" s="1094"/>
    </row>
    <row r="7" spans="2:36" ht="19.5" customHeight="1" thickBot="1">
      <c r="B7" s="1098"/>
      <c r="C7" s="1115"/>
      <c r="D7" s="1116"/>
      <c r="E7" s="1103"/>
      <c r="F7" s="462" t="s">
        <v>286</v>
      </c>
      <c r="G7" s="463"/>
      <c r="H7" s="463"/>
      <c r="I7" s="463"/>
      <c r="J7" s="463"/>
      <c r="K7" s="463"/>
      <c r="L7" s="464"/>
      <c r="M7" s="465"/>
      <c r="N7" s="463"/>
      <c r="O7" s="463"/>
      <c r="P7" s="463"/>
      <c r="Q7" s="463"/>
      <c r="R7" s="463"/>
      <c r="S7" s="466"/>
      <c r="T7" s="467"/>
      <c r="U7" s="463"/>
      <c r="V7" s="463"/>
      <c r="W7" s="463"/>
      <c r="X7" s="463"/>
      <c r="Y7" s="463"/>
      <c r="Z7" s="464"/>
      <c r="AA7" s="465"/>
      <c r="AB7" s="463"/>
      <c r="AC7" s="463"/>
      <c r="AD7" s="463"/>
      <c r="AE7" s="463"/>
      <c r="AF7" s="463"/>
      <c r="AG7" s="463"/>
      <c r="AH7" s="1121"/>
      <c r="AI7" s="1104"/>
      <c r="AJ7" s="1095"/>
    </row>
    <row r="8" spans="2:36" ht="16.5" customHeight="1">
      <c r="B8" s="1090" t="s">
        <v>140</v>
      </c>
      <c r="C8" s="1091"/>
      <c r="D8" s="1091"/>
      <c r="E8" s="1092"/>
      <c r="F8" s="468" t="s">
        <v>362</v>
      </c>
      <c r="G8" s="469" t="s">
        <v>362</v>
      </c>
      <c r="H8" s="469" t="s">
        <v>363</v>
      </c>
      <c r="I8" s="469" t="s">
        <v>364</v>
      </c>
      <c r="J8" s="469" t="s">
        <v>365</v>
      </c>
      <c r="K8" s="469" t="s">
        <v>362</v>
      </c>
      <c r="L8" s="470" t="s">
        <v>365</v>
      </c>
      <c r="M8" s="471"/>
      <c r="N8" s="469"/>
      <c r="O8" s="469"/>
      <c r="P8" s="469"/>
      <c r="Q8" s="469"/>
      <c r="R8" s="469"/>
      <c r="S8" s="472"/>
      <c r="T8" s="468"/>
      <c r="U8" s="469"/>
      <c r="V8" s="469"/>
      <c r="W8" s="469"/>
      <c r="X8" s="469"/>
      <c r="Y8" s="469"/>
      <c r="Z8" s="470"/>
      <c r="AA8" s="471"/>
      <c r="AB8" s="469"/>
      <c r="AC8" s="469"/>
      <c r="AD8" s="469"/>
      <c r="AE8" s="469"/>
      <c r="AF8" s="469"/>
      <c r="AG8" s="469"/>
      <c r="AH8" s="473"/>
      <c r="AI8" s="474"/>
      <c r="AJ8" s="475"/>
    </row>
    <row r="9" spans="2:36" ht="16.5" customHeight="1">
      <c r="B9" s="1105" t="s">
        <v>141</v>
      </c>
      <c r="C9" s="1106"/>
      <c r="D9" s="1106"/>
      <c r="E9" s="1086"/>
      <c r="F9" s="476" t="s">
        <v>287</v>
      </c>
      <c r="G9" s="477" t="s">
        <v>287</v>
      </c>
      <c r="H9" s="477" t="s">
        <v>287</v>
      </c>
      <c r="I9" s="477" t="s">
        <v>288</v>
      </c>
      <c r="J9" s="477" t="s">
        <v>289</v>
      </c>
      <c r="K9" s="477" t="s">
        <v>290</v>
      </c>
      <c r="L9" s="479" t="s">
        <v>290</v>
      </c>
      <c r="M9" s="480"/>
      <c r="N9" s="477"/>
      <c r="O9" s="477"/>
      <c r="P9" s="477"/>
      <c r="Q9" s="477"/>
      <c r="R9" s="477"/>
      <c r="S9" s="478"/>
      <c r="T9" s="476"/>
      <c r="U9" s="477"/>
      <c r="V9" s="477"/>
      <c r="W9" s="477"/>
      <c r="X9" s="477"/>
      <c r="Y9" s="477"/>
      <c r="Z9" s="479"/>
      <c r="AA9" s="480"/>
      <c r="AB9" s="477"/>
      <c r="AC9" s="477"/>
      <c r="AD9" s="477"/>
      <c r="AE9" s="477"/>
      <c r="AF9" s="477"/>
      <c r="AG9" s="477"/>
      <c r="AH9" s="481"/>
      <c r="AI9" s="482"/>
      <c r="AJ9" s="483"/>
    </row>
    <row r="10" spans="2:36" ht="16.5" customHeight="1">
      <c r="B10" s="484"/>
      <c r="C10" s="1084"/>
      <c r="D10" s="1085"/>
      <c r="E10" s="485"/>
      <c r="F10" s="484"/>
      <c r="G10" s="487"/>
      <c r="H10" s="487"/>
      <c r="I10" s="487"/>
      <c r="J10" s="487"/>
      <c r="K10" s="487"/>
      <c r="L10" s="488"/>
      <c r="M10" s="486"/>
      <c r="N10" s="487"/>
      <c r="O10" s="487"/>
      <c r="P10" s="487"/>
      <c r="Q10" s="487"/>
      <c r="R10" s="487"/>
      <c r="S10" s="485"/>
      <c r="T10" s="484"/>
      <c r="U10" s="487"/>
      <c r="V10" s="487"/>
      <c r="W10" s="487"/>
      <c r="X10" s="487"/>
      <c r="Y10" s="487"/>
      <c r="Z10" s="488"/>
      <c r="AA10" s="486"/>
      <c r="AB10" s="487"/>
      <c r="AC10" s="487"/>
      <c r="AD10" s="487"/>
      <c r="AE10" s="487"/>
      <c r="AF10" s="487"/>
      <c r="AG10" s="487"/>
      <c r="AH10" s="489"/>
      <c r="AI10" s="490"/>
      <c r="AJ10" s="491"/>
    </row>
    <row r="11" spans="2:36" ht="16.5" customHeight="1">
      <c r="B11" s="484"/>
      <c r="C11" s="1084"/>
      <c r="D11" s="1085"/>
      <c r="E11" s="485"/>
      <c r="F11" s="484"/>
      <c r="G11" s="487"/>
      <c r="H11" s="487"/>
      <c r="I11" s="487"/>
      <c r="J11" s="487"/>
      <c r="K11" s="487"/>
      <c r="L11" s="488"/>
      <c r="M11" s="486"/>
      <c r="N11" s="487"/>
      <c r="O11" s="487"/>
      <c r="P11" s="487"/>
      <c r="Q11" s="487"/>
      <c r="R11" s="487"/>
      <c r="S11" s="485"/>
      <c r="T11" s="484"/>
      <c r="U11" s="487"/>
      <c r="V11" s="487"/>
      <c r="W11" s="487"/>
      <c r="X11" s="487"/>
      <c r="Y11" s="487"/>
      <c r="Z11" s="488"/>
      <c r="AA11" s="486"/>
      <c r="AB11" s="487"/>
      <c r="AC11" s="487"/>
      <c r="AD11" s="487"/>
      <c r="AE11" s="487"/>
      <c r="AF11" s="487"/>
      <c r="AG11" s="487"/>
      <c r="AH11" s="489"/>
      <c r="AI11" s="490"/>
      <c r="AJ11" s="491"/>
    </row>
    <row r="12" spans="2:36" ht="16.5" customHeight="1">
      <c r="B12" s="484"/>
      <c r="C12" s="1084"/>
      <c r="D12" s="1085"/>
      <c r="E12" s="485"/>
      <c r="F12" s="484"/>
      <c r="G12" s="487"/>
      <c r="H12" s="487"/>
      <c r="I12" s="487"/>
      <c r="J12" s="487"/>
      <c r="K12" s="487"/>
      <c r="L12" s="488"/>
      <c r="M12" s="486"/>
      <c r="N12" s="487"/>
      <c r="O12" s="487"/>
      <c r="P12" s="487"/>
      <c r="Q12" s="487"/>
      <c r="R12" s="487"/>
      <c r="S12" s="485"/>
      <c r="T12" s="484"/>
      <c r="U12" s="487"/>
      <c r="V12" s="487"/>
      <c r="W12" s="487"/>
      <c r="X12" s="487"/>
      <c r="Y12" s="487"/>
      <c r="Z12" s="488"/>
      <c r="AA12" s="486"/>
      <c r="AB12" s="487"/>
      <c r="AC12" s="487"/>
      <c r="AD12" s="487"/>
      <c r="AE12" s="487"/>
      <c r="AF12" s="487"/>
      <c r="AG12" s="487"/>
      <c r="AH12" s="489"/>
      <c r="AI12" s="490"/>
      <c r="AJ12" s="491"/>
    </row>
    <row r="13" spans="2:36" ht="16.5" customHeight="1">
      <c r="B13" s="484"/>
      <c r="C13" s="1084"/>
      <c r="D13" s="1085"/>
      <c r="E13" s="485"/>
      <c r="F13" s="484"/>
      <c r="G13" s="487"/>
      <c r="H13" s="487"/>
      <c r="I13" s="487"/>
      <c r="J13" s="487"/>
      <c r="K13" s="487"/>
      <c r="L13" s="488"/>
      <c r="M13" s="486"/>
      <c r="N13" s="487"/>
      <c r="O13" s="487"/>
      <c r="P13" s="487"/>
      <c r="Q13" s="487"/>
      <c r="R13" s="487"/>
      <c r="S13" s="485"/>
      <c r="T13" s="484"/>
      <c r="U13" s="487"/>
      <c r="V13" s="487"/>
      <c r="W13" s="487"/>
      <c r="X13" s="487"/>
      <c r="Y13" s="487"/>
      <c r="Z13" s="488"/>
      <c r="AA13" s="486"/>
      <c r="AB13" s="487"/>
      <c r="AC13" s="487"/>
      <c r="AD13" s="487"/>
      <c r="AE13" s="487"/>
      <c r="AF13" s="487"/>
      <c r="AG13" s="487"/>
      <c r="AH13" s="489"/>
      <c r="AI13" s="490"/>
      <c r="AJ13" s="491"/>
    </row>
    <row r="14" spans="2:36" ht="16.5" customHeight="1">
      <c r="B14" s="484"/>
      <c r="C14" s="1084"/>
      <c r="D14" s="1085"/>
      <c r="E14" s="485"/>
      <c r="F14" s="484"/>
      <c r="G14" s="487"/>
      <c r="H14" s="487"/>
      <c r="I14" s="487"/>
      <c r="J14" s="487"/>
      <c r="K14" s="487"/>
      <c r="L14" s="488"/>
      <c r="M14" s="486"/>
      <c r="N14" s="487"/>
      <c r="O14" s="487"/>
      <c r="P14" s="487"/>
      <c r="Q14" s="487"/>
      <c r="R14" s="487"/>
      <c r="S14" s="485"/>
      <c r="T14" s="484"/>
      <c r="U14" s="487"/>
      <c r="V14" s="487"/>
      <c r="W14" s="487"/>
      <c r="X14" s="487"/>
      <c r="Y14" s="487"/>
      <c r="Z14" s="488"/>
      <c r="AA14" s="486"/>
      <c r="AB14" s="487"/>
      <c r="AC14" s="487"/>
      <c r="AD14" s="487"/>
      <c r="AE14" s="487"/>
      <c r="AF14" s="487"/>
      <c r="AG14" s="487"/>
      <c r="AH14" s="489"/>
      <c r="AI14" s="490"/>
      <c r="AJ14" s="491"/>
    </row>
    <row r="15" spans="2:36" ht="16.5" customHeight="1">
      <c r="B15" s="484"/>
      <c r="C15" s="1084"/>
      <c r="D15" s="1085"/>
      <c r="E15" s="485"/>
      <c r="F15" s="484"/>
      <c r="G15" s="487"/>
      <c r="H15" s="487"/>
      <c r="I15" s="487"/>
      <c r="J15" s="487"/>
      <c r="K15" s="487"/>
      <c r="L15" s="488"/>
      <c r="M15" s="486"/>
      <c r="N15" s="487"/>
      <c r="O15" s="487"/>
      <c r="P15" s="487"/>
      <c r="Q15" s="487"/>
      <c r="R15" s="487"/>
      <c r="S15" s="485"/>
      <c r="T15" s="484"/>
      <c r="U15" s="487"/>
      <c r="V15" s="487"/>
      <c r="W15" s="487"/>
      <c r="X15" s="487"/>
      <c r="Y15" s="487"/>
      <c r="Z15" s="488"/>
      <c r="AA15" s="486"/>
      <c r="AB15" s="487"/>
      <c r="AC15" s="487"/>
      <c r="AD15" s="487"/>
      <c r="AE15" s="487"/>
      <c r="AF15" s="487"/>
      <c r="AG15" s="487"/>
      <c r="AH15" s="489"/>
      <c r="AI15" s="490"/>
      <c r="AJ15" s="491"/>
    </row>
    <row r="16" spans="2:36" ht="16.5" customHeight="1">
      <c r="B16" s="484"/>
      <c r="C16" s="1084"/>
      <c r="D16" s="1085"/>
      <c r="E16" s="485"/>
      <c r="F16" s="484"/>
      <c r="G16" s="487"/>
      <c r="H16" s="487"/>
      <c r="I16" s="487"/>
      <c r="J16" s="487"/>
      <c r="K16" s="487"/>
      <c r="L16" s="488"/>
      <c r="M16" s="486"/>
      <c r="N16" s="487"/>
      <c r="O16" s="487"/>
      <c r="P16" s="487"/>
      <c r="Q16" s="487"/>
      <c r="R16" s="487"/>
      <c r="S16" s="485"/>
      <c r="T16" s="484"/>
      <c r="U16" s="487"/>
      <c r="V16" s="487"/>
      <c r="W16" s="487"/>
      <c r="X16" s="487"/>
      <c r="Y16" s="487"/>
      <c r="Z16" s="488"/>
      <c r="AA16" s="486"/>
      <c r="AB16" s="487"/>
      <c r="AC16" s="487"/>
      <c r="AD16" s="487"/>
      <c r="AE16" s="487"/>
      <c r="AF16" s="487"/>
      <c r="AG16" s="487"/>
      <c r="AH16" s="489"/>
      <c r="AI16" s="490"/>
      <c r="AJ16" s="491"/>
    </row>
    <row r="17" spans="2:36" ht="16.5" customHeight="1">
      <c r="B17" s="484"/>
      <c r="C17" s="1084"/>
      <c r="D17" s="1085"/>
      <c r="E17" s="485"/>
      <c r="F17" s="484"/>
      <c r="G17" s="487"/>
      <c r="H17" s="487"/>
      <c r="I17" s="487"/>
      <c r="J17" s="487"/>
      <c r="K17" s="487"/>
      <c r="L17" s="488"/>
      <c r="M17" s="486"/>
      <c r="N17" s="487"/>
      <c r="O17" s="487"/>
      <c r="P17" s="487"/>
      <c r="Q17" s="487"/>
      <c r="R17" s="487"/>
      <c r="S17" s="485"/>
      <c r="T17" s="484"/>
      <c r="U17" s="487"/>
      <c r="V17" s="487"/>
      <c r="W17" s="487"/>
      <c r="X17" s="487"/>
      <c r="Y17" s="487"/>
      <c r="Z17" s="488"/>
      <c r="AA17" s="486"/>
      <c r="AB17" s="487"/>
      <c r="AC17" s="487"/>
      <c r="AD17" s="487"/>
      <c r="AE17" s="487"/>
      <c r="AF17" s="487"/>
      <c r="AG17" s="487"/>
      <c r="AH17" s="489"/>
      <c r="AI17" s="490"/>
      <c r="AJ17" s="491"/>
    </row>
    <row r="18" spans="2:36" ht="16.5" customHeight="1">
      <c r="B18" s="484"/>
      <c r="C18" s="1084"/>
      <c r="D18" s="1085"/>
      <c r="E18" s="485"/>
      <c r="F18" s="484"/>
      <c r="G18" s="487"/>
      <c r="H18" s="487"/>
      <c r="I18" s="487"/>
      <c r="J18" s="487"/>
      <c r="K18" s="487"/>
      <c r="L18" s="488"/>
      <c r="M18" s="486"/>
      <c r="N18" s="487"/>
      <c r="O18" s="487"/>
      <c r="P18" s="487"/>
      <c r="Q18" s="487"/>
      <c r="R18" s="487"/>
      <c r="S18" s="485"/>
      <c r="T18" s="484"/>
      <c r="U18" s="487"/>
      <c r="V18" s="487"/>
      <c r="W18" s="487"/>
      <c r="X18" s="487"/>
      <c r="Y18" s="487"/>
      <c r="Z18" s="488"/>
      <c r="AA18" s="486"/>
      <c r="AB18" s="487"/>
      <c r="AC18" s="487"/>
      <c r="AD18" s="487"/>
      <c r="AE18" s="487"/>
      <c r="AF18" s="487"/>
      <c r="AG18" s="487"/>
      <c r="AH18" s="489"/>
      <c r="AI18" s="490"/>
      <c r="AJ18" s="491"/>
    </row>
    <row r="19" spans="2:36" ht="16.5" customHeight="1">
      <c r="B19" s="484"/>
      <c r="C19" s="485"/>
      <c r="D19" s="486"/>
      <c r="E19" s="485"/>
      <c r="F19" s="484"/>
      <c r="G19" s="487"/>
      <c r="H19" s="487"/>
      <c r="I19" s="487"/>
      <c r="J19" s="487"/>
      <c r="K19" s="487"/>
      <c r="L19" s="488"/>
      <c r="M19" s="486"/>
      <c r="N19" s="487"/>
      <c r="O19" s="487"/>
      <c r="P19" s="487"/>
      <c r="Q19" s="487"/>
      <c r="R19" s="487"/>
      <c r="S19" s="485"/>
      <c r="T19" s="484"/>
      <c r="U19" s="487"/>
      <c r="V19" s="487"/>
      <c r="W19" s="487"/>
      <c r="X19" s="487"/>
      <c r="Y19" s="487"/>
      <c r="Z19" s="488"/>
      <c r="AA19" s="486"/>
      <c r="AB19" s="487"/>
      <c r="AC19" s="487"/>
      <c r="AD19" s="487"/>
      <c r="AE19" s="487"/>
      <c r="AF19" s="487"/>
      <c r="AG19" s="487"/>
      <c r="AH19" s="489"/>
      <c r="AI19" s="490"/>
      <c r="AJ19" s="491"/>
    </row>
    <row r="20" spans="2:36" ht="16.5" customHeight="1">
      <c r="B20" s="457"/>
      <c r="C20" s="1086"/>
      <c r="D20" s="1087"/>
      <c r="E20" s="461"/>
      <c r="F20" s="457"/>
      <c r="G20" s="458"/>
      <c r="H20" s="458"/>
      <c r="I20" s="458"/>
      <c r="J20" s="458"/>
      <c r="K20" s="458"/>
      <c r="L20" s="459"/>
      <c r="M20" s="460"/>
      <c r="N20" s="458"/>
      <c r="O20" s="458"/>
      <c r="P20" s="458"/>
      <c r="Q20" s="458"/>
      <c r="R20" s="458"/>
      <c r="S20" s="461"/>
      <c r="T20" s="457"/>
      <c r="U20" s="458"/>
      <c r="V20" s="458"/>
      <c r="W20" s="458"/>
      <c r="X20" s="458"/>
      <c r="Y20" s="458"/>
      <c r="Z20" s="459"/>
      <c r="AA20" s="460"/>
      <c r="AB20" s="458"/>
      <c r="AC20" s="458"/>
      <c r="AD20" s="458"/>
      <c r="AE20" s="458"/>
      <c r="AF20" s="458"/>
      <c r="AG20" s="458"/>
      <c r="AH20" s="481"/>
      <c r="AI20" s="482"/>
      <c r="AJ20" s="483"/>
    </row>
    <row r="21" spans="2:36" ht="16.5" customHeight="1">
      <c r="B21" s="457"/>
      <c r="C21" s="1086"/>
      <c r="D21" s="1087"/>
      <c r="E21" s="461"/>
      <c r="F21" s="457"/>
      <c r="G21" s="458"/>
      <c r="H21" s="458"/>
      <c r="I21" s="458"/>
      <c r="J21" s="458"/>
      <c r="K21" s="458"/>
      <c r="L21" s="459"/>
      <c r="M21" s="460"/>
      <c r="N21" s="458"/>
      <c r="O21" s="458"/>
      <c r="P21" s="458"/>
      <c r="Q21" s="458"/>
      <c r="R21" s="458"/>
      <c r="S21" s="461"/>
      <c r="T21" s="457"/>
      <c r="U21" s="458"/>
      <c r="V21" s="458"/>
      <c r="W21" s="458"/>
      <c r="X21" s="458"/>
      <c r="Y21" s="458"/>
      <c r="Z21" s="459"/>
      <c r="AA21" s="460"/>
      <c r="AB21" s="458"/>
      <c r="AC21" s="458"/>
      <c r="AD21" s="458"/>
      <c r="AE21" s="458"/>
      <c r="AF21" s="458"/>
      <c r="AG21" s="458"/>
      <c r="AH21" s="481"/>
      <c r="AI21" s="482"/>
      <c r="AJ21" s="483"/>
    </row>
    <row r="22" spans="2:36" ht="16.5" customHeight="1">
      <c r="B22" s="457"/>
      <c r="C22" s="1086"/>
      <c r="D22" s="1087"/>
      <c r="E22" s="461"/>
      <c r="F22" s="457"/>
      <c r="G22" s="458"/>
      <c r="H22" s="458"/>
      <c r="I22" s="458"/>
      <c r="J22" s="458"/>
      <c r="K22" s="458"/>
      <c r="L22" s="459"/>
      <c r="M22" s="460"/>
      <c r="N22" s="458"/>
      <c r="O22" s="458"/>
      <c r="P22" s="458"/>
      <c r="Q22" s="458"/>
      <c r="R22" s="458"/>
      <c r="S22" s="461"/>
      <c r="T22" s="457"/>
      <c r="U22" s="458"/>
      <c r="V22" s="458"/>
      <c r="W22" s="458"/>
      <c r="X22" s="458"/>
      <c r="Y22" s="458"/>
      <c r="Z22" s="459"/>
      <c r="AA22" s="460"/>
      <c r="AB22" s="458"/>
      <c r="AC22" s="458"/>
      <c r="AD22" s="458"/>
      <c r="AE22" s="458"/>
      <c r="AF22" s="458"/>
      <c r="AG22" s="458"/>
      <c r="AH22" s="481"/>
      <c r="AI22" s="482"/>
      <c r="AJ22" s="483"/>
    </row>
    <row r="23" spans="2:36" ht="16.5" customHeight="1">
      <c r="B23" s="457"/>
      <c r="C23" s="1086"/>
      <c r="D23" s="1087"/>
      <c r="E23" s="461"/>
      <c r="F23" s="457"/>
      <c r="G23" s="458"/>
      <c r="H23" s="458"/>
      <c r="I23" s="458"/>
      <c r="J23" s="458"/>
      <c r="K23" s="458"/>
      <c r="L23" s="459"/>
      <c r="M23" s="460"/>
      <c r="N23" s="458"/>
      <c r="O23" s="458"/>
      <c r="P23" s="458"/>
      <c r="Q23" s="458"/>
      <c r="R23" s="458"/>
      <c r="S23" s="461"/>
      <c r="T23" s="457"/>
      <c r="U23" s="458"/>
      <c r="V23" s="458"/>
      <c r="W23" s="458"/>
      <c r="X23" s="458"/>
      <c r="Y23" s="458"/>
      <c r="Z23" s="459"/>
      <c r="AA23" s="460"/>
      <c r="AB23" s="458"/>
      <c r="AC23" s="458"/>
      <c r="AD23" s="458"/>
      <c r="AE23" s="458"/>
      <c r="AF23" s="458"/>
      <c r="AG23" s="458"/>
      <c r="AH23" s="481"/>
      <c r="AI23" s="482"/>
      <c r="AJ23" s="483"/>
    </row>
    <row r="24" spans="2:36" ht="16.5" customHeight="1" thickBot="1">
      <c r="B24" s="467"/>
      <c r="C24" s="1108"/>
      <c r="D24" s="1109"/>
      <c r="E24" s="466"/>
      <c r="F24" s="467"/>
      <c r="G24" s="463"/>
      <c r="H24" s="463"/>
      <c r="I24" s="463"/>
      <c r="J24" s="463"/>
      <c r="K24" s="463"/>
      <c r="L24" s="464"/>
      <c r="M24" s="465"/>
      <c r="N24" s="463"/>
      <c r="O24" s="463"/>
      <c r="P24" s="463"/>
      <c r="Q24" s="463"/>
      <c r="R24" s="463"/>
      <c r="S24" s="466"/>
      <c r="T24" s="467"/>
      <c r="U24" s="463"/>
      <c r="V24" s="463"/>
      <c r="W24" s="463"/>
      <c r="X24" s="463"/>
      <c r="Y24" s="463"/>
      <c r="Z24" s="464"/>
      <c r="AA24" s="465"/>
      <c r="AB24" s="463"/>
      <c r="AC24" s="463"/>
      <c r="AD24" s="463"/>
      <c r="AE24" s="463"/>
      <c r="AF24" s="463"/>
      <c r="AG24" s="463"/>
      <c r="AH24" s="543"/>
      <c r="AI24" s="544"/>
      <c r="AJ24" s="545"/>
    </row>
    <row r="25" spans="2:36" ht="16.5" customHeight="1">
      <c r="B25" s="546"/>
      <c r="C25" s="547"/>
      <c r="D25" s="547"/>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8"/>
    </row>
    <row r="26" spans="2:4" ht="12">
      <c r="B26" s="456" t="s">
        <v>142</v>
      </c>
      <c r="C26" s="451">
        <v>1</v>
      </c>
      <c r="D26" s="451" t="s">
        <v>387</v>
      </c>
    </row>
    <row r="27" spans="3:36" ht="12">
      <c r="C27" s="451">
        <v>2</v>
      </c>
      <c r="D27" s="1107" t="s">
        <v>388</v>
      </c>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row>
    <row r="28" spans="4:36" ht="12">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row>
    <row r="29" spans="4:36" ht="12">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row>
    <row r="30" spans="4:36" ht="12">
      <c r="D30" s="1107"/>
      <c r="E30" s="1107"/>
      <c r="F30" s="1107"/>
      <c r="G30" s="1107"/>
      <c r="H30" s="1107"/>
      <c r="I30" s="1107"/>
      <c r="J30" s="1107"/>
      <c r="K30" s="1107"/>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row>
    <row r="31" spans="3:36" ht="12">
      <c r="C31" s="451">
        <v>3</v>
      </c>
      <c r="D31" s="1117" t="s">
        <v>143</v>
      </c>
      <c r="E31" s="1117"/>
      <c r="F31" s="1117"/>
      <c r="G31" s="1117"/>
      <c r="H31" s="1117"/>
      <c r="I31" s="1117"/>
      <c r="J31" s="1117"/>
      <c r="K31" s="1117"/>
      <c r="L31" s="1117"/>
      <c r="M31" s="1117"/>
      <c r="N31" s="1117"/>
      <c r="O31" s="1117"/>
      <c r="P31" s="1117"/>
      <c r="Q31" s="1117"/>
      <c r="R31" s="1117"/>
      <c r="S31" s="1117"/>
      <c r="T31" s="1117"/>
      <c r="U31" s="1117"/>
      <c r="V31" s="1117"/>
      <c r="W31" s="1117"/>
      <c r="X31" s="1117"/>
      <c r="Y31" s="1117"/>
      <c r="Z31" s="1117"/>
      <c r="AA31" s="1117"/>
      <c r="AB31" s="1117"/>
      <c r="AC31" s="1117"/>
      <c r="AD31" s="1117"/>
      <c r="AE31" s="1117"/>
      <c r="AF31" s="1117"/>
      <c r="AG31" s="1117"/>
      <c r="AH31" s="1117"/>
      <c r="AI31" s="1117"/>
      <c r="AJ31" s="1117"/>
    </row>
    <row r="32" spans="4:36" ht="12">
      <c r="D32" s="1117"/>
      <c r="E32" s="1117"/>
      <c r="F32" s="1117"/>
      <c r="G32" s="1117"/>
      <c r="H32" s="1117"/>
      <c r="I32" s="1117"/>
      <c r="J32" s="1117"/>
      <c r="K32" s="1117"/>
      <c r="L32" s="1117"/>
      <c r="M32" s="1117"/>
      <c r="N32" s="1117"/>
      <c r="O32" s="1117"/>
      <c r="P32" s="1117"/>
      <c r="Q32" s="1117"/>
      <c r="R32" s="1117"/>
      <c r="S32" s="1117"/>
      <c r="T32" s="1117"/>
      <c r="U32" s="1117"/>
      <c r="V32" s="1117"/>
      <c r="W32" s="1117"/>
      <c r="X32" s="1117"/>
      <c r="Y32" s="1117"/>
      <c r="Z32" s="1117"/>
      <c r="AA32" s="1117"/>
      <c r="AB32" s="1117"/>
      <c r="AC32" s="1117"/>
      <c r="AD32" s="1117"/>
      <c r="AE32" s="1117"/>
      <c r="AF32" s="1117"/>
      <c r="AG32" s="1117"/>
      <c r="AH32" s="1117"/>
      <c r="AI32" s="1117"/>
      <c r="AJ32" s="1117"/>
    </row>
    <row r="33" spans="4:36" ht="12">
      <c r="D33" s="1117"/>
      <c r="E33" s="1117"/>
      <c r="F33" s="1117"/>
      <c r="G33" s="1117"/>
      <c r="H33" s="1117"/>
      <c r="I33" s="1117"/>
      <c r="J33" s="1117"/>
      <c r="K33" s="1117"/>
      <c r="L33" s="1117"/>
      <c r="M33" s="1117"/>
      <c r="N33" s="1117"/>
      <c r="O33" s="1117"/>
      <c r="P33" s="1117"/>
      <c r="Q33" s="1117"/>
      <c r="R33" s="1117"/>
      <c r="S33" s="1117"/>
      <c r="T33" s="1117"/>
      <c r="U33" s="1117"/>
      <c r="V33" s="1117"/>
      <c r="W33" s="1117"/>
      <c r="X33" s="1117"/>
      <c r="Y33" s="1117"/>
      <c r="Z33" s="1117"/>
      <c r="AA33" s="1117"/>
      <c r="AB33" s="1117"/>
      <c r="AC33" s="1117"/>
      <c r="AD33" s="1117"/>
      <c r="AE33" s="1117"/>
      <c r="AF33" s="1117"/>
      <c r="AG33" s="1117"/>
      <c r="AH33" s="1117"/>
      <c r="AI33" s="1117"/>
      <c r="AJ33" s="1117"/>
    </row>
    <row r="34" spans="3:36" ht="12">
      <c r="C34" s="451">
        <v>4</v>
      </c>
      <c r="D34" s="1117" t="s">
        <v>144</v>
      </c>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1117"/>
      <c r="AJ34" s="1117"/>
    </row>
    <row r="35" spans="4:36" ht="12">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D35" s="1117"/>
      <c r="AE35" s="1117"/>
      <c r="AF35" s="1117"/>
      <c r="AG35" s="1117"/>
      <c r="AH35" s="1117"/>
      <c r="AI35" s="1117"/>
      <c r="AJ35" s="1117"/>
    </row>
    <row r="36" spans="3:4" ht="12">
      <c r="C36" s="451">
        <v>5</v>
      </c>
      <c r="D36" s="451" t="s">
        <v>145</v>
      </c>
    </row>
    <row r="37" spans="3:4" ht="12">
      <c r="C37" s="451">
        <v>6</v>
      </c>
      <c r="D37" s="451" t="s">
        <v>146</v>
      </c>
    </row>
    <row r="38" spans="3:36" ht="12">
      <c r="C38" s="451">
        <v>7</v>
      </c>
      <c r="D38" s="1107" t="s">
        <v>147</v>
      </c>
      <c r="E38" s="1107"/>
      <c r="F38" s="1107"/>
      <c r="G38" s="1107"/>
      <c r="H38" s="1107"/>
      <c r="I38" s="1107"/>
      <c r="J38" s="1107"/>
      <c r="K38" s="1107"/>
      <c r="L38" s="1107"/>
      <c r="M38" s="1107"/>
      <c r="N38" s="1107"/>
      <c r="O38" s="1107"/>
      <c r="P38" s="1107"/>
      <c r="Q38" s="1107"/>
      <c r="R38" s="1107"/>
      <c r="S38" s="1107"/>
      <c r="T38" s="1107"/>
      <c r="U38" s="1107"/>
      <c r="V38" s="1107"/>
      <c r="W38" s="1107"/>
      <c r="X38" s="1107"/>
      <c r="Y38" s="1107"/>
      <c r="Z38" s="1107"/>
      <c r="AA38" s="1107"/>
      <c r="AB38" s="1107"/>
      <c r="AC38" s="1107"/>
      <c r="AD38" s="1107"/>
      <c r="AE38" s="1107"/>
      <c r="AF38" s="1107"/>
      <c r="AG38" s="1107"/>
      <c r="AH38" s="1107"/>
      <c r="AI38" s="1107"/>
      <c r="AJ38" s="1107"/>
    </row>
    <row r="39" spans="4:36" ht="12">
      <c r="D39" s="1107"/>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row>
  </sheetData>
  <sheetProtection/>
  <mergeCells count="31">
    <mergeCell ref="D34:AJ35"/>
    <mergeCell ref="M5:S5"/>
    <mergeCell ref="C18:D18"/>
    <mergeCell ref="AH5:AH7"/>
    <mergeCell ref="D31:AJ33"/>
    <mergeCell ref="D38:AJ39"/>
    <mergeCell ref="C11:D11"/>
    <mergeCell ref="C12:D12"/>
    <mergeCell ref="C13:D13"/>
    <mergeCell ref="C16:D16"/>
    <mergeCell ref="AA4:AJ4"/>
    <mergeCell ref="C14:D14"/>
    <mergeCell ref="C15:D15"/>
    <mergeCell ref="C20:D20"/>
    <mergeCell ref="C5:D7"/>
    <mergeCell ref="B9:E9"/>
    <mergeCell ref="F5:L5"/>
    <mergeCell ref="C21:D21"/>
    <mergeCell ref="D27:AJ30"/>
    <mergeCell ref="C24:D24"/>
    <mergeCell ref="C10:D10"/>
    <mergeCell ref="C17:D17"/>
    <mergeCell ref="C23:D23"/>
    <mergeCell ref="AA5:AG5"/>
    <mergeCell ref="C22:D22"/>
    <mergeCell ref="B8:E8"/>
    <mergeCell ref="AJ5:AJ7"/>
    <mergeCell ref="B5:B7"/>
    <mergeCell ref="T5:Z5"/>
    <mergeCell ref="E5:E7"/>
    <mergeCell ref="AI5:AI7"/>
  </mergeCells>
  <printOptions horizontalCentered="1" verticalCentered="1"/>
  <pageMargins left="0.5905511811023623" right="0.5905511811023623" top="0.5511811023622047" bottom="0.1968503937007874" header="0.5118110236220472" footer="0.2362204724409449"/>
  <pageSetup horizontalDpi="600" verticalDpi="600" orientation="landscape" paperSize="9" scale="102" r:id="rId1"/>
  <headerFooter alignWithMargins="0">
    <oddHeader>&amp;R&amp;"HGSｺﾞｼｯｸM,ﾒﾃﾞｨｳﾑ"&amp;12【様式９】</oddHeader>
  </headerFooter>
</worksheet>
</file>

<file path=xl/worksheets/sheet12.xml><?xml version="1.0" encoding="utf-8"?>
<worksheet xmlns="http://schemas.openxmlformats.org/spreadsheetml/2006/main" xmlns:r="http://schemas.openxmlformats.org/officeDocument/2006/relationships">
  <sheetPr>
    <tabColor rgb="FFFFFF00"/>
  </sheetPr>
  <dimension ref="A3:AJ35"/>
  <sheetViews>
    <sheetView view="pageBreakPreview" zoomScale="80" zoomScaleSheetLayoutView="80" zoomScalePageLayoutView="0" workbookViewId="0" topLeftCell="A1">
      <selection activeCell="AK2" sqref="AK2"/>
    </sheetView>
  </sheetViews>
  <sheetFormatPr defaultColWidth="9.00390625" defaultRowHeight="13.5"/>
  <cols>
    <col min="1" max="1" width="3.625" style="451" customWidth="1"/>
    <col min="2" max="2" width="11.125" style="451" customWidth="1"/>
    <col min="3" max="3" width="2.625" style="451" customWidth="1"/>
    <col min="4" max="4" width="5.625" style="451" customWidth="1"/>
    <col min="5" max="5" width="7.625" style="451" customWidth="1"/>
    <col min="6" max="33" width="2.625" style="451" customWidth="1"/>
    <col min="34" max="34" width="5.50390625" style="451" customWidth="1"/>
    <col min="35" max="35" width="8.00390625" style="451" customWidth="1"/>
    <col min="36" max="36" width="7.375" style="451" customWidth="1"/>
    <col min="37" max="37" width="6.625" style="451" customWidth="1"/>
    <col min="38" max="16384" width="9.00390625" style="451" customWidth="1"/>
  </cols>
  <sheetData>
    <row r="3" spans="2:36" ht="23.25" customHeight="1">
      <c r="B3" s="452" t="s">
        <v>356</v>
      </c>
      <c r="K3" s="452" t="s">
        <v>398</v>
      </c>
      <c r="AJ3" s="453" t="s">
        <v>357</v>
      </c>
    </row>
    <row r="4" spans="10:36" ht="24" customHeight="1" thickBot="1">
      <c r="J4" s="454"/>
      <c r="U4" s="455"/>
      <c r="V4" s="455"/>
      <c r="W4" s="456"/>
      <c r="X4" s="456"/>
      <c r="Y4" s="456"/>
      <c r="Z4" s="456" t="s">
        <v>358</v>
      </c>
      <c r="AA4" s="1110" t="s">
        <v>390</v>
      </c>
      <c r="AB4" s="1110"/>
      <c r="AC4" s="1110"/>
      <c r="AD4" s="1110"/>
      <c r="AE4" s="1110"/>
      <c r="AF4" s="1110"/>
      <c r="AG4" s="1110"/>
      <c r="AH4" s="1110"/>
      <c r="AI4" s="1110"/>
      <c r="AJ4" s="1110"/>
    </row>
    <row r="5" spans="2:36" ht="19.5" customHeight="1">
      <c r="B5" s="1096" t="s">
        <v>134</v>
      </c>
      <c r="C5" s="1111" t="s">
        <v>135</v>
      </c>
      <c r="D5" s="1112"/>
      <c r="E5" s="1101" t="s">
        <v>115</v>
      </c>
      <c r="F5" s="1099" t="s">
        <v>136</v>
      </c>
      <c r="G5" s="1089"/>
      <c r="H5" s="1089"/>
      <c r="I5" s="1089"/>
      <c r="J5" s="1089"/>
      <c r="K5" s="1089"/>
      <c r="L5" s="1100"/>
      <c r="M5" s="1088" t="s">
        <v>137</v>
      </c>
      <c r="N5" s="1089"/>
      <c r="O5" s="1089"/>
      <c r="P5" s="1089"/>
      <c r="Q5" s="1089"/>
      <c r="R5" s="1089"/>
      <c r="S5" s="1118"/>
      <c r="T5" s="1099" t="s">
        <v>138</v>
      </c>
      <c r="U5" s="1089"/>
      <c r="V5" s="1089"/>
      <c r="W5" s="1089"/>
      <c r="X5" s="1089"/>
      <c r="Y5" s="1089"/>
      <c r="Z5" s="1100"/>
      <c r="AA5" s="1088" t="s">
        <v>139</v>
      </c>
      <c r="AB5" s="1089"/>
      <c r="AC5" s="1089"/>
      <c r="AD5" s="1089"/>
      <c r="AE5" s="1089"/>
      <c r="AF5" s="1089"/>
      <c r="AG5" s="1089"/>
      <c r="AH5" s="1119" t="s">
        <v>359</v>
      </c>
      <c r="AI5" s="1093" t="s">
        <v>360</v>
      </c>
      <c r="AJ5" s="1093" t="s">
        <v>361</v>
      </c>
    </row>
    <row r="6" spans="2:36" ht="19.5" customHeight="1">
      <c r="B6" s="1097"/>
      <c r="C6" s="1113"/>
      <c r="D6" s="1114"/>
      <c r="E6" s="1102"/>
      <c r="F6" s="457">
        <v>1</v>
      </c>
      <c r="G6" s="458">
        <v>2</v>
      </c>
      <c r="H6" s="458">
        <v>3</v>
      </c>
      <c r="I6" s="458">
        <v>4</v>
      </c>
      <c r="J6" s="458">
        <v>5</v>
      </c>
      <c r="K6" s="458">
        <v>6</v>
      </c>
      <c r="L6" s="459">
        <v>7</v>
      </c>
      <c r="M6" s="460">
        <v>8</v>
      </c>
      <c r="N6" s="458">
        <v>9</v>
      </c>
      <c r="O6" s="458">
        <v>10</v>
      </c>
      <c r="P6" s="458">
        <v>11</v>
      </c>
      <c r="Q6" s="458">
        <v>12</v>
      </c>
      <c r="R6" s="458">
        <v>13</v>
      </c>
      <c r="S6" s="461">
        <v>14</v>
      </c>
      <c r="T6" s="457">
        <v>15</v>
      </c>
      <c r="U6" s="458">
        <v>16</v>
      </c>
      <c r="V6" s="458">
        <v>17</v>
      </c>
      <c r="W6" s="458">
        <v>18</v>
      </c>
      <c r="X6" s="458">
        <v>19</v>
      </c>
      <c r="Y6" s="458">
        <v>20</v>
      </c>
      <c r="Z6" s="459">
        <v>21</v>
      </c>
      <c r="AA6" s="460">
        <v>22</v>
      </c>
      <c r="AB6" s="458">
        <v>23</v>
      </c>
      <c r="AC6" s="458">
        <v>24</v>
      </c>
      <c r="AD6" s="458">
        <v>25</v>
      </c>
      <c r="AE6" s="458">
        <v>26</v>
      </c>
      <c r="AF6" s="458">
        <v>27</v>
      </c>
      <c r="AG6" s="458">
        <v>28</v>
      </c>
      <c r="AH6" s="1120"/>
      <c r="AI6" s="1094"/>
      <c r="AJ6" s="1094"/>
    </row>
    <row r="7" spans="2:36" ht="19.5" customHeight="1" thickBot="1">
      <c r="B7" s="1098"/>
      <c r="C7" s="1115"/>
      <c r="D7" s="1116"/>
      <c r="E7" s="1103"/>
      <c r="F7" s="462" t="s">
        <v>286</v>
      </c>
      <c r="G7" s="463"/>
      <c r="H7" s="463"/>
      <c r="I7" s="463"/>
      <c r="J7" s="463"/>
      <c r="K7" s="463"/>
      <c r="L7" s="464"/>
      <c r="M7" s="465"/>
      <c r="N7" s="463"/>
      <c r="O7" s="463"/>
      <c r="P7" s="463"/>
      <c r="Q7" s="463"/>
      <c r="R7" s="463"/>
      <c r="S7" s="466"/>
      <c r="T7" s="467"/>
      <c r="U7" s="463"/>
      <c r="V7" s="463"/>
      <c r="W7" s="463"/>
      <c r="X7" s="463"/>
      <c r="Y7" s="463"/>
      <c r="Z7" s="464"/>
      <c r="AA7" s="465"/>
      <c r="AB7" s="463"/>
      <c r="AC7" s="463"/>
      <c r="AD7" s="463"/>
      <c r="AE7" s="463"/>
      <c r="AF7" s="463"/>
      <c r="AG7" s="463"/>
      <c r="AH7" s="1121"/>
      <c r="AI7" s="1104"/>
      <c r="AJ7" s="1095"/>
    </row>
    <row r="8" spans="2:36" ht="16.5" customHeight="1">
      <c r="B8" s="1090" t="s">
        <v>140</v>
      </c>
      <c r="C8" s="1091"/>
      <c r="D8" s="1091"/>
      <c r="E8" s="1092"/>
      <c r="F8" s="468" t="s">
        <v>362</v>
      </c>
      <c r="G8" s="469" t="s">
        <v>362</v>
      </c>
      <c r="H8" s="469" t="s">
        <v>363</v>
      </c>
      <c r="I8" s="469" t="s">
        <v>364</v>
      </c>
      <c r="J8" s="469" t="s">
        <v>365</v>
      </c>
      <c r="K8" s="469" t="s">
        <v>362</v>
      </c>
      <c r="L8" s="470" t="s">
        <v>365</v>
      </c>
      <c r="M8" s="471"/>
      <c r="N8" s="469"/>
      <c r="O8" s="469"/>
      <c r="P8" s="469"/>
      <c r="Q8" s="469"/>
      <c r="R8" s="469"/>
      <c r="S8" s="472"/>
      <c r="T8" s="468"/>
      <c r="U8" s="469"/>
      <c r="V8" s="469"/>
      <c r="W8" s="469"/>
      <c r="X8" s="469"/>
      <c r="Y8" s="469"/>
      <c r="Z8" s="470"/>
      <c r="AA8" s="471"/>
      <c r="AB8" s="469"/>
      <c r="AC8" s="469"/>
      <c r="AD8" s="469"/>
      <c r="AE8" s="469"/>
      <c r="AF8" s="469"/>
      <c r="AG8" s="469"/>
      <c r="AH8" s="473"/>
      <c r="AI8" s="474"/>
      <c r="AJ8" s="475"/>
    </row>
    <row r="9" spans="2:36" ht="16.5" customHeight="1">
      <c r="B9" s="1105" t="s">
        <v>141</v>
      </c>
      <c r="C9" s="1106"/>
      <c r="D9" s="1106"/>
      <c r="E9" s="1086"/>
      <c r="F9" s="476" t="s">
        <v>287</v>
      </c>
      <c r="G9" s="477" t="s">
        <v>287</v>
      </c>
      <c r="H9" s="477" t="s">
        <v>287</v>
      </c>
      <c r="I9" s="477" t="s">
        <v>288</v>
      </c>
      <c r="J9" s="477" t="s">
        <v>289</v>
      </c>
      <c r="K9" s="477" t="s">
        <v>290</v>
      </c>
      <c r="L9" s="479" t="s">
        <v>290</v>
      </c>
      <c r="M9" s="480"/>
      <c r="N9" s="477"/>
      <c r="O9" s="477"/>
      <c r="P9" s="477"/>
      <c r="Q9" s="477"/>
      <c r="R9" s="477"/>
      <c r="S9" s="478"/>
      <c r="T9" s="476"/>
      <c r="U9" s="477"/>
      <c r="V9" s="477"/>
      <c r="W9" s="477"/>
      <c r="X9" s="477"/>
      <c r="Y9" s="477"/>
      <c r="Z9" s="479"/>
      <c r="AA9" s="480"/>
      <c r="AB9" s="477"/>
      <c r="AC9" s="477"/>
      <c r="AD9" s="477"/>
      <c r="AE9" s="477"/>
      <c r="AF9" s="477"/>
      <c r="AG9" s="477"/>
      <c r="AH9" s="481"/>
      <c r="AI9" s="482"/>
      <c r="AJ9" s="483"/>
    </row>
    <row r="10" spans="2:36" ht="16.5" customHeight="1" thickBot="1">
      <c r="B10" s="484"/>
      <c r="C10" s="1084"/>
      <c r="D10" s="1085"/>
      <c r="E10" s="485"/>
      <c r="F10" s="484"/>
      <c r="G10" s="487"/>
      <c r="H10" s="487"/>
      <c r="I10" s="487"/>
      <c r="J10" s="487"/>
      <c r="K10" s="487"/>
      <c r="L10" s="488"/>
      <c r="M10" s="486"/>
      <c r="N10" s="487"/>
      <c r="O10" s="487"/>
      <c r="P10" s="487"/>
      <c r="Q10" s="487"/>
      <c r="R10" s="487"/>
      <c r="S10" s="485"/>
      <c r="T10" s="484"/>
      <c r="U10" s="487"/>
      <c r="V10" s="487"/>
      <c r="W10" s="487"/>
      <c r="X10" s="487"/>
      <c r="Y10" s="487"/>
      <c r="Z10" s="488"/>
      <c r="AA10" s="486"/>
      <c r="AB10" s="487"/>
      <c r="AC10" s="487"/>
      <c r="AD10" s="487"/>
      <c r="AE10" s="487"/>
      <c r="AF10" s="487"/>
      <c r="AG10" s="487"/>
      <c r="AH10" s="489"/>
      <c r="AI10" s="490"/>
      <c r="AJ10" s="491"/>
    </row>
    <row r="11" spans="1:36" ht="21.75" customHeight="1" thickTop="1">
      <c r="A11" s="1126" t="s">
        <v>366</v>
      </c>
      <c r="B11" s="492" t="s">
        <v>230</v>
      </c>
      <c r="C11" s="1127" t="s">
        <v>272</v>
      </c>
      <c r="D11" s="1128"/>
      <c r="E11" s="1131" t="s">
        <v>367</v>
      </c>
      <c r="F11" s="493" t="s">
        <v>274</v>
      </c>
      <c r="G11" s="494" t="s">
        <v>274</v>
      </c>
      <c r="H11" s="494"/>
      <c r="I11" s="494"/>
      <c r="J11" s="494" t="s">
        <v>274</v>
      </c>
      <c r="K11" s="494" t="s">
        <v>277</v>
      </c>
      <c r="L11" s="495" t="s">
        <v>365</v>
      </c>
      <c r="M11" s="496" t="s">
        <v>368</v>
      </c>
      <c r="N11" s="494" t="s">
        <v>368</v>
      </c>
      <c r="O11" s="494"/>
      <c r="P11" s="494"/>
      <c r="Q11" s="494" t="s">
        <v>368</v>
      </c>
      <c r="R11" s="494" t="s">
        <v>369</v>
      </c>
      <c r="S11" s="497" t="s">
        <v>369</v>
      </c>
      <c r="T11" s="493" t="s">
        <v>368</v>
      </c>
      <c r="U11" s="494" t="s">
        <v>368</v>
      </c>
      <c r="V11" s="494"/>
      <c r="W11" s="494"/>
      <c r="X11" s="494" t="s">
        <v>368</v>
      </c>
      <c r="Y11" s="494" t="s">
        <v>369</v>
      </c>
      <c r="Z11" s="495" t="s">
        <v>369</v>
      </c>
      <c r="AA11" s="496" t="s">
        <v>368</v>
      </c>
      <c r="AB11" s="494" t="s">
        <v>368</v>
      </c>
      <c r="AC11" s="494"/>
      <c r="AD11" s="494"/>
      <c r="AE11" s="494" t="s">
        <v>368</v>
      </c>
      <c r="AF11" s="494" t="s">
        <v>369</v>
      </c>
      <c r="AG11" s="494" t="s">
        <v>369</v>
      </c>
      <c r="AH11" s="498">
        <v>96</v>
      </c>
      <c r="AI11" s="499">
        <v>24</v>
      </c>
      <c r="AJ11" s="500">
        <v>0.6</v>
      </c>
    </row>
    <row r="12" spans="1:36" ht="21.75" customHeight="1" thickBot="1">
      <c r="A12" s="1126"/>
      <c r="B12" s="501" t="s">
        <v>231</v>
      </c>
      <c r="C12" s="1129"/>
      <c r="D12" s="1130"/>
      <c r="E12" s="1132"/>
      <c r="F12" s="502"/>
      <c r="G12" s="503"/>
      <c r="H12" s="503" t="s">
        <v>370</v>
      </c>
      <c r="I12" s="503" t="s">
        <v>370</v>
      </c>
      <c r="J12" s="503"/>
      <c r="K12" s="503" t="s">
        <v>371</v>
      </c>
      <c r="L12" s="504" t="s">
        <v>365</v>
      </c>
      <c r="M12" s="505"/>
      <c r="N12" s="503"/>
      <c r="O12" s="503" t="s">
        <v>368</v>
      </c>
      <c r="P12" s="503" t="s">
        <v>368</v>
      </c>
      <c r="Q12" s="503"/>
      <c r="R12" s="503" t="s">
        <v>369</v>
      </c>
      <c r="S12" s="506" t="s">
        <v>369</v>
      </c>
      <c r="T12" s="502"/>
      <c r="U12" s="503"/>
      <c r="V12" s="503" t="s">
        <v>368</v>
      </c>
      <c r="W12" s="503" t="s">
        <v>368</v>
      </c>
      <c r="X12" s="503"/>
      <c r="Y12" s="503" t="s">
        <v>369</v>
      </c>
      <c r="Z12" s="504" t="s">
        <v>369</v>
      </c>
      <c r="AA12" s="505"/>
      <c r="AB12" s="503"/>
      <c r="AC12" s="503" t="s">
        <v>368</v>
      </c>
      <c r="AD12" s="503" t="s">
        <v>368</v>
      </c>
      <c r="AE12" s="503"/>
      <c r="AF12" s="503" t="s">
        <v>369</v>
      </c>
      <c r="AG12" s="503" t="s">
        <v>369</v>
      </c>
      <c r="AH12" s="507">
        <v>64</v>
      </c>
      <c r="AI12" s="508">
        <v>16</v>
      </c>
      <c r="AJ12" s="509">
        <v>0.4</v>
      </c>
    </row>
    <row r="13" spans="1:36" ht="21.75" customHeight="1" thickTop="1">
      <c r="A13" s="1133" t="s">
        <v>364</v>
      </c>
      <c r="B13" s="510" t="s">
        <v>235</v>
      </c>
      <c r="C13" s="1134" t="s">
        <v>372</v>
      </c>
      <c r="D13" s="1135"/>
      <c r="E13" s="1138" t="s">
        <v>373</v>
      </c>
      <c r="F13" s="511" t="s">
        <v>374</v>
      </c>
      <c r="G13" s="512" t="s">
        <v>375</v>
      </c>
      <c r="H13" s="512" t="s">
        <v>374</v>
      </c>
      <c r="I13" s="512" t="s">
        <v>374</v>
      </c>
      <c r="J13" s="512" t="s">
        <v>374</v>
      </c>
      <c r="K13" s="512" t="s">
        <v>376</v>
      </c>
      <c r="L13" s="512" t="s">
        <v>376</v>
      </c>
      <c r="M13" s="512" t="s">
        <v>375</v>
      </c>
      <c r="N13" s="512" t="s">
        <v>374</v>
      </c>
      <c r="O13" s="512" t="s">
        <v>375</v>
      </c>
      <c r="P13" s="512" t="s">
        <v>376</v>
      </c>
      <c r="Q13" s="512" t="s">
        <v>376</v>
      </c>
      <c r="R13" s="512" t="s">
        <v>374</v>
      </c>
      <c r="S13" s="512" t="s">
        <v>375</v>
      </c>
      <c r="T13" s="512" t="s">
        <v>374</v>
      </c>
      <c r="U13" s="512" t="s">
        <v>375</v>
      </c>
      <c r="V13" s="512" t="s">
        <v>376</v>
      </c>
      <c r="W13" s="512" t="s">
        <v>376</v>
      </c>
      <c r="X13" s="512" t="s">
        <v>375</v>
      </c>
      <c r="Y13" s="512" t="s">
        <v>375</v>
      </c>
      <c r="Z13" s="512" t="s">
        <v>374</v>
      </c>
      <c r="AA13" s="512" t="s">
        <v>376</v>
      </c>
      <c r="AB13" s="512" t="s">
        <v>374</v>
      </c>
      <c r="AC13" s="512" t="s">
        <v>375</v>
      </c>
      <c r="AD13" s="512" t="s">
        <v>374</v>
      </c>
      <c r="AE13" s="512" t="s">
        <v>375</v>
      </c>
      <c r="AF13" s="512" t="s">
        <v>374</v>
      </c>
      <c r="AG13" s="512" t="s">
        <v>376</v>
      </c>
      <c r="AH13" s="513">
        <v>80</v>
      </c>
      <c r="AI13" s="514">
        <v>20</v>
      </c>
      <c r="AJ13" s="515">
        <v>0.5</v>
      </c>
    </row>
    <row r="14" spans="1:36" ht="21.75" customHeight="1" thickBot="1">
      <c r="A14" s="1133"/>
      <c r="B14" s="516" t="s">
        <v>231</v>
      </c>
      <c r="C14" s="1136"/>
      <c r="D14" s="1137"/>
      <c r="E14" s="1139"/>
      <c r="F14" s="517" t="s">
        <v>375</v>
      </c>
      <c r="G14" s="518" t="s">
        <v>374</v>
      </c>
      <c r="H14" s="518" t="s">
        <v>375</v>
      </c>
      <c r="I14" s="518" t="s">
        <v>375</v>
      </c>
      <c r="J14" s="518" t="s">
        <v>375</v>
      </c>
      <c r="K14" s="518" t="s">
        <v>376</v>
      </c>
      <c r="L14" s="518" t="s">
        <v>376</v>
      </c>
      <c r="M14" s="518" t="s">
        <v>374</v>
      </c>
      <c r="N14" s="518" t="s">
        <v>375</v>
      </c>
      <c r="O14" s="518" t="s">
        <v>374</v>
      </c>
      <c r="P14" s="518" t="s">
        <v>376</v>
      </c>
      <c r="Q14" s="518" t="s">
        <v>376</v>
      </c>
      <c r="R14" s="518" t="s">
        <v>375</v>
      </c>
      <c r="S14" s="518" t="s">
        <v>374</v>
      </c>
      <c r="T14" s="518" t="s">
        <v>375</v>
      </c>
      <c r="U14" s="518" t="s">
        <v>374</v>
      </c>
      <c r="V14" s="518" t="s">
        <v>376</v>
      </c>
      <c r="W14" s="518" t="s">
        <v>376</v>
      </c>
      <c r="X14" s="518" t="s">
        <v>374</v>
      </c>
      <c r="Y14" s="518" t="s">
        <v>374</v>
      </c>
      <c r="Z14" s="518" t="s">
        <v>375</v>
      </c>
      <c r="AA14" s="518" t="s">
        <v>376</v>
      </c>
      <c r="AB14" s="518" t="s">
        <v>375</v>
      </c>
      <c r="AC14" s="518" t="s">
        <v>374</v>
      </c>
      <c r="AD14" s="518" t="s">
        <v>375</v>
      </c>
      <c r="AE14" s="518" t="s">
        <v>374</v>
      </c>
      <c r="AF14" s="518" t="s">
        <v>375</v>
      </c>
      <c r="AG14" s="518" t="s">
        <v>376</v>
      </c>
      <c r="AH14" s="519">
        <v>80</v>
      </c>
      <c r="AI14" s="520">
        <v>20</v>
      </c>
      <c r="AJ14" s="521">
        <v>0.5</v>
      </c>
    </row>
    <row r="15" spans="1:36" ht="21.75" customHeight="1" thickBot="1" thickTop="1">
      <c r="A15" s="522" t="s">
        <v>276</v>
      </c>
      <c r="B15" s="523" t="s">
        <v>231</v>
      </c>
      <c r="C15" s="1122" t="s">
        <v>377</v>
      </c>
      <c r="D15" s="1123"/>
      <c r="E15" s="524" t="s">
        <v>378</v>
      </c>
      <c r="F15" s="525" t="s">
        <v>379</v>
      </c>
      <c r="G15" s="526" t="s">
        <v>379</v>
      </c>
      <c r="H15" s="526" t="s">
        <v>380</v>
      </c>
      <c r="I15" s="526" t="s">
        <v>379</v>
      </c>
      <c r="J15" s="526" t="s">
        <v>380</v>
      </c>
      <c r="K15" s="526" t="s">
        <v>379</v>
      </c>
      <c r="L15" s="527" t="s">
        <v>379</v>
      </c>
      <c r="M15" s="528" t="s">
        <v>379</v>
      </c>
      <c r="N15" s="526" t="s">
        <v>379</v>
      </c>
      <c r="O15" s="529" t="s">
        <v>381</v>
      </c>
      <c r="P15" s="526" t="s">
        <v>382</v>
      </c>
      <c r="Q15" s="528" t="s">
        <v>382</v>
      </c>
      <c r="R15" s="526" t="s">
        <v>369</v>
      </c>
      <c r="S15" s="530" t="s">
        <v>369</v>
      </c>
      <c r="T15" s="525" t="s">
        <v>368</v>
      </c>
      <c r="U15" s="526" t="s">
        <v>382</v>
      </c>
      <c r="V15" s="526" t="s">
        <v>382</v>
      </c>
      <c r="W15" s="531" t="s">
        <v>383</v>
      </c>
      <c r="X15" s="526" t="s">
        <v>384</v>
      </c>
      <c r="Y15" s="526" t="s">
        <v>384</v>
      </c>
      <c r="Z15" s="527" t="s">
        <v>385</v>
      </c>
      <c r="AA15" s="532" t="s">
        <v>386</v>
      </c>
      <c r="AB15" s="526" t="s">
        <v>384</v>
      </c>
      <c r="AC15" s="526" t="s">
        <v>385</v>
      </c>
      <c r="AD15" s="526" t="s">
        <v>385</v>
      </c>
      <c r="AE15" s="526" t="s">
        <v>384</v>
      </c>
      <c r="AF15" s="526" t="s">
        <v>385</v>
      </c>
      <c r="AG15" s="526" t="s">
        <v>385</v>
      </c>
      <c r="AH15" s="533">
        <v>144</v>
      </c>
      <c r="AI15" s="534">
        <v>36</v>
      </c>
      <c r="AJ15" s="535">
        <v>1</v>
      </c>
    </row>
    <row r="16" spans="2:36" ht="16.5" customHeight="1" thickTop="1">
      <c r="B16" s="536"/>
      <c r="C16" s="1124"/>
      <c r="D16" s="1125"/>
      <c r="E16" s="537"/>
      <c r="F16" s="536"/>
      <c r="G16" s="538"/>
      <c r="H16" s="538"/>
      <c r="I16" s="538"/>
      <c r="J16" s="538"/>
      <c r="K16" s="538"/>
      <c r="L16" s="539"/>
      <c r="M16" s="540"/>
      <c r="N16" s="538"/>
      <c r="O16" s="538"/>
      <c r="P16" s="538"/>
      <c r="Q16" s="538"/>
      <c r="R16" s="538"/>
      <c r="S16" s="537"/>
      <c r="T16" s="536"/>
      <c r="U16" s="538"/>
      <c r="V16" s="538"/>
      <c r="W16" s="538"/>
      <c r="X16" s="538"/>
      <c r="Y16" s="538"/>
      <c r="Z16" s="539"/>
      <c r="AA16" s="540"/>
      <c r="AB16" s="538"/>
      <c r="AC16" s="538"/>
      <c r="AD16" s="538"/>
      <c r="AE16" s="538"/>
      <c r="AF16" s="538"/>
      <c r="AG16" s="538"/>
      <c r="AH16" s="541"/>
      <c r="AI16" s="474"/>
      <c r="AJ16" s="542"/>
    </row>
    <row r="17" spans="2:36" ht="16.5" customHeight="1">
      <c r="B17" s="457"/>
      <c r="C17" s="1086"/>
      <c r="D17" s="1087"/>
      <c r="E17" s="461"/>
      <c r="F17" s="457"/>
      <c r="G17" s="458"/>
      <c r="H17" s="458"/>
      <c r="I17" s="458"/>
      <c r="J17" s="458"/>
      <c r="K17" s="458"/>
      <c r="L17" s="459"/>
      <c r="M17" s="460"/>
      <c r="N17" s="458"/>
      <c r="O17" s="458"/>
      <c r="P17" s="458"/>
      <c r="Q17" s="458"/>
      <c r="R17" s="458"/>
      <c r="S17" s="461"/>
      <c r="T17" s="457"/>
      <c r="U17" s="458"/>
      <c r="V17" s="458"/>
      <c r="W17" s="458"/>
      <c r="X17" s="458"/>
      <c r="Y17" s="458"/>
      <c r="Z17" s="459"/>
      <c r="AA17" s="460"/>
      <c r="AB17" s="458"/>
      <c r="AC17" s="458"/>
      <c r="AD17" s="458"/>
      <c r="AE17" s="458"/>
      <c r="AF17" s="458"/>
      <c r="AG17" s="458"/>
      <c r="AH17" s="481"/>
      <c r="AI17" s="482"/>
      <c r="AJ17" s="483"/>
    </row>
    <row r="18" spans="2:36" ht="16.5" customHeight="1">
      <c r="B18" s="457"/>
      <c r="C18" s="1086"/>
      <c r="D18" s="1087"/>
      <c r="E18" s="461"/>
      <c r="F18" s="457"/>
      <c r="G18" s="458"/>
      <c r="H18" s="458"/>
      <c r="I18" s="458"/>
      <c r="J18" s="458"/>
      <c r="K18" s="458"/>
      <c r="L18" s="459"/>
      <c r="M18" s="460"/>
      <c r="N18" s="458"/>
      <c r="O18" s="458"/>
      <c r="P18" s="458"/>
      <c r="Q18" s="458"/>
      <c r="R18" s="458"/>
      <c r="S18" s="461"/>
      <c r="T18" s="457"/>
      <c r="U18" s="458"/>
      <c r="V18" s="458"/>
      <c r="W18" s="458"/>
      <c r="X18" s="458"/>
      <c r="Y18" s="458"/>
      <c r="Z18" s="459"/>
      <c r="AA18" s="460"/>
      <c r="AB18" s="458"/>
      <c r="AC18" s="458"/>
      <c r="AD18" s="458"/>
      <c r="AE18" s="458"/>
      <c r="AF18" s="458"/>
      <c r="AG18" s="458"/>
      <c r="AH18" s="481"/>
      <c r="AI18" s="482"/>
      <c r="AJ18" s="483"/>
    </row>
    <row r="19" spans="2:36" ht="16.5" customHeight="1">
      <c r="B19" s="457"/>
      <c r="C19" s="1086"/>
      <c r="D19" s="1087"/>
      <c r="E19" s="461"/>
      <c r="F19" s="457"/>
      <c r="G19" s="458"/>
      <c r="H19" s="458"/>
      <c r="I19" s="458"/>
      <c r="J19" s="458"/>
      <c r="K19" s="458"/>
      <c r="L19" s="459"/>
      <c r="M19" s="460"/>
      <c r="N19" s="458"/>
      <c r="O19" s="458"/>
      <c r="P19" s="458"/>
      <c r="Q19" s="458"/>
      <c r="R19" s="458"/>
      <c r="S19" s="461"/>
      <c r="T19" s="457"/>
      <c r="U19" s="458"/>
      <c r="V19" s="458"/>
      <c r="W19" s="458"/>
      <c r="X19" s="458"/>
      <c r="Y19" s="458"/>
      <c r="Z19" s="459"/>
      <c r="AA19" s="460"/>
      <c r="AB19" s="458"/>
      <c r="AC19" s="458"/>
      <c r="AD19" s="458"/>
      <c r="AE19" s="458"/>
      <c r="AF19" s="458"/>
      <c r="AG19" s="458"/>
      <c r="AH19" s="481"/>
      <c r="AI19" s="482"/>
      <c r="AJ19" s="483"/>
    </row>
    <row r="20" spans="2:36" ht="16.5" customHeight="1" thickBot="1">
      <c r="B20" s="467"/>
      <c r="C20" s="1108"/>
      <c r="D20" s="1109"/>
      <c r="E20" s="466"/>
      <c r="F20" s="467"/>
      <c r="G20" s="463"/>
      <c r="H20" s="463"/>
      <c r="I20" s="463"/>
      <c r="J20" s="463"/>
      <c r="K20" s="463"/>
      <c r="L20" s="464"/>
      <c r="M20" s="465"/>
      <c r="N20" s="463"/>
      <c r="O20" s="463"/>
      <c r="P20" s="463"/>
      <c r="Q20" s="463"/>
      <c r="R20" s="463"/>
      <c r="S20" s="466"/>
      <c r="T20" s="467"/>
      <c r="U20" s="463"/>
      <c r="V20" s="463"/>
      <c r="W20" s="463"/>
      <c r="X20" s="463"/>
      <c r="Y20" s="463"/>
      <c r="Z20" s="464"/>
      <c r="AA20" s="465"/>
      <c r="AB20" s="463"/>
      <c r="AC20" s="463"/>
      <c r="AD20" s="463"/>
      <c r="AE20" s="463"/>
      <c r="AF20" s="463"/>
      <c r="AG20" s="463"/>
      <c r="AH20" s="543"/>
      <c r="AI20" s="544"/>
      <c r="AJ20" s="545"/>
    </row>
    <row r="21" spans="2:36" ht="16.5" customHeight="1">
      <c r="B21" s="546"/>
      <c r="C21" s="547"/>
      <c r="D21" s="547"/>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8"/>
    </row>
    <row r="22" spans="2:4" ht="12">
      <c r="B22" s="456" t="s">
        <v>142</v>
      </c>
      <c r="C22" s="451">
        <v>1</v>
      </c>
      <c r="D22" s="451" t="s">
        <v>387</v>
      </c>
    </row>
    <row r="23" spans="3:36" ht="12">
      <c r="C23" s="451">
        <v>2</v>
      </c>
      <c r="D23" s="1107" t="s">
        <v>388</v>
      </c>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row>
    <row r="24" spans="4:36" ht="12">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row>
    <row r="25" spans="4:36" ht="12">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row>
    <row r="26" spans="4:36" ht="12">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row>
    <row r="27" spans="3:36" ht="12">
      <c r="C27" s="451">
        <v>3</v>
      </c>
      <c r="D27" s="1117" t="s">
        <v>143</v>
      </c>
      <c r="E27" s="1117"/>
      <c r="F27" s="1117"/>
      <c r="G27" s="1117"/>
      <c r="H27" s="1117"/>
      <c r="I27" s="1117"/>
      <c r="J27" s="1117"/>
      <c r="K27" s="1117"/>
      <c r="L27" s="1117"/>
      <c r="M27" s="1117"/>
      <c r="N27" s="1117"/>
      <c r="O27" s="1117"/>
      <c r="P27" s="1117"/>
      <c r="Q27" s="1117"/>
      <c r="R27" s="1117"/>
      <c r="S27" s="1117"/>
      <c r="T27" s="1117"/>
      <c r="U27" s="1117"/>
      <c r="V27" s="1117"/>
      <c r="W27" s="1117"/>
      <c r="X27" s="1117"/>
      <c r="Y27" s="1117"/>
      <c r="Z27" s="1117"/>
      <c r="AA27" s="1117"/>
      <c r="AB27" s="1117"/>
      <c r="AC27" s="1117"/>
      <c r="AD27" s="1117"/>
      <c r="AE27" s="1117"/>
      <c r="AF27" s="1117"/>
      <c r="AG27" s="1117"/>
      <c r="AH27" s="1117"/>
      <c r="AI27" s="1117"/>
      <c r="AJ27" s="1117"/>
    </row>
    <row r="28" spans="4:36" ht="12">
      <c r="D28" s="1117"/>
      <c r="E28" s="1117"/>
      <c r="F28" s="1117"/>
      <c r="G28" s="1117"/>
      <c r="H28" s="1117"/>
      <c r="I28" s="1117"/>
      <c r="J28" s="1117"/>
      <c r="K28" s="1117"/>
      <c r="L28" s="1117"/>
      <c r="M28" s="1117"/>
      <c r="N28" s="1117"/>
      <c r="O28" s="1117"/>
      <c r="P28" s="1117"/>
      <c r="Q28" s="1117"/>
      <c r="R28" s="1117"/>
      <c r="S28" s="1117"/>
      <c r="T28" s="1117"/>
      <c r="U28" s="1117"/>
      <c r="V28" s="1117"/>
      <c r="W28" s="1117"/>
      <c r="X28" s="1117"/>
      <c r="Y28" s="1117"/>
      <c r="Z28" s="1117"/>
      <c r="AA28" s="1117"/>
      <c r="AB28" s="1117"/>
      <c r="AC28" s="1117"/>
      <c r="AD28" s="1117"/>
      <c r="AE28" s="1117"/>
      <c r="AF28" s="1117"/>
      <c r="AG28" s="1117"/>
      <c r="AH28" s="1117"/>
      <c r="AI28" s="1117"/>
      <c r="AJ28" s="1117"/>
    </row>
    <row r="29" spans="4:36" ht="12">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7"/>
      <c r="AJ29" s="1117"/>
    </row>
    <row r="30" spans="3:36" ht="12">
      <c r="C30" s="451">
        <v>4</v>
      </c>
      <c r="D30" s="1117" t="s">
        <v>144</v>
      </c>
      <c r="E30" s="1117"/>
      <c r="F30" s="1117"/>
      <c r="G30" s="1117"/>
      <c r="H30" s="1117"/>
      <c r="I30" s="1117"/>
      <c r="J30" s="1117"/>
      <c r="K30" s="1117"/>
      <c r="L30" s="1117"/>
      <c r="M30" s="1117"/>
      <c r="N30" s="1117"/>
      <c r="O30" s="1117"/>
      <c r="P30" s="1117"/>
      <c r="Q30" s="1117"/>
      <c r="R30" s="1117"/>
      <c r="S30" s="1117"/>
      <c r="T30" s="1117"/>
      <c r="U30" s="1117"/>
      <c r="V30" s="1117"/>
      <c r="W30" s="1117"/>
      <c r="X30" s="1117"/>
      <c r="Y30" s="1117"/>
      <c r="Z30" s="1117"/>
      <c r="AA30" s="1117"/>
      <c r="AB30" s="1117"/>
      <c r="AC30" s="1117"/>
      <c r="AD30" s="1117"/>
      <c r="AE30" s="1117"/>
      <c r="AF30" s="1117"/>
      <c r="AG30" s="1117"/>
      <c r="AH30" s="1117"/>
      <c r="AI30" s="1117"/>
      <c r="AJ30" s="1117"/>
    </row>
    <row r="31" spans="4:36" ht="12">
      <c r="D31" s="1117"/>
      <c r="E31" s="1117"/>
      <c r="F31" s="1117"/>
      <c r="G31" s="1117"/>
      <c r="H31" s="1117"/>
      <c r="I31" s="1117"/>
      <c r="J31" s="1117"/>
      <c r="K31" s="1117"/>
      <c r="L31" s="1117"/>
      <c r="M31" s="1117"/>
      <c r="N31" s="1117"/>
      <c r="O31" s="1117"/>
      <c r="P31" s="1117"/>
      <c r="Q31" s="1117"/>
      <c r="R31" s="1117"/>
      <c r="S31" s="1117"/>
      <c r="T31" s="1117"/>
      <c r="U31" s="1117"/>
      <c r="V31" s="1117"/>
      <c r="W31" s="1117"/>
      <c r="X31" s="1117"/>
      <c r="Y31" s="1117"/>
      <c r="Z31" s="1117"/>
      <c r="AA31" s="1117"/>
      <c r="AB31" s="1117"/>
      <c r="AC31" s="1117"/>
      <c r="AD31" s="1117"/>
      <c r="AE31" s="1117"/>
      <c r="AF31" s="1117"/>
      <c r="AG31" s="1117"/>
      <c r="AH31" s="1117"/>
      <c r="AI31" s="1117"/>
      <c r="AJ31" s="1117"/>
    </row>
    <row r="32" spans="3:4" ht="12">
      <c r="C32" s="451">
        <v>5</v>
      </c>
      <c r="D32" s="451" t="s">
        <v>145</v>
      </c>
    </row>
    <row r="33" spans="3:4" ht="12">
      <c r="C33" s="451">
        <v>6</v>
      </c>
      <c r="D33" s="451" t="s">
        <v>146</v>
      </c>
    </row>
    <row r="34" spans="3:36" ht="12">
      <c r="C34" s="451">
        <v>7</v>
      </c>
      <c r="D34" s="1107" t="s">
        <v>147</v>
      </c>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row>
    <row r="35" spans="4:36" ht="12">
      <c r="D35" s="1107"/>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c r="AI35" s="1107"/>
      <c r="AJ35" s="1107"/>
    </row>
  </sheetData>
  <sheetProtection/>
  <mergeCells count="30">
    <mergeCell ref="M5:S5"/>
    <mergeCell ref="T5:Z5"/>
    <mergeCell ref="AA5:AG5"/>
    <mergeCell ref="AH5:AH7"/>
    <mergeCell ref="AI5:AI7"/>
    <mergeCell ref="AJ5:AJ7"/>
    <mergeCell ref="B8:E8"/>
    <mergeCell ref="B9:E9"/>
    <mergeCell ref="B5:B7"/>
    <mergeCell ref="C5:D7"/>
    <mergeCell ref="E5:E7"/>
    <mergeCell ref="F5:L5"/>
    <mergeCell ref="C20:D20"/>
    <mergeCell ref="C10:D10"/>
    <mergeCell ref="A11:A12"/>
    <mergeCell ref="C11:D12"/>
    <mergeCell ref="E11:E12"/>
    <mergeCell ref="A13:A14"/>
    <mergeCell ref="C13:D14"/>
    <mergeCell ref="E13:E14"/>
    <mergeCell ref="D23:AJ26"/>
    <mergeCell ref="D27:AJ29"/>
    <mergeCell ref="D30:AJ31"/>
    <mergeCell ref="D34:AJ35"/>
    <mergeCell ref="AA4:AJ4"/>
    <mergeCell ref="C15:D15"/>
    <mergeCell ref="C16:D16"/>
    <mergeCell ref="C17:D17"/>
    <mergeCell ref="C18:D18"/>
    <mergeCell ref="C19:D19"/>
  </mergeCells>
  <printOptions horizontalCentered="1" verticalCentered="1"/>
  <pageMargins left="0.5905511811023623" right="0.5905511811023623" top="0.5511811023622047" bottom="0.1968503937007874" header="0.5118110236220472" footer="0.2362204724409449"/>
  <pageSetup horizontalDpi="600" verticalDpi="600" orientation="landscape" paperSize="9" scale="102" r:id="rId2"/>
  <headerFooter alignWithMargins="0">
    <oddHeader>&amp;R&amp;"HGSｺﾞｼｯｸM,ﾒﾃﾞｨｳﾑ"&amp;12【様式９　記入例】</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17"/>
  <sheetViews>
    <sheetView view="pageBreakPreview" zoomScale="85" zoomScaleNormal="75" zoomScaleSheetLayoutView="85" zoomScalePageLayoutView="0" workbookViewId="0" topLeftCell="A1">
      <selection activeCell="O4" sqref="O4"/>
    </sheetView>
  </sheetViews>
  <sheetFormatPr defaultColWidth="9.00390625" defaultRowHeight="13.5"/>
  <cols>
    <col min="1" max="1" width="12.50390625" style="6" bestFit="1" customWidth="1"/>
    <col min="2" max="2" width="30.75390625" style="6" bestFit="1" customWidth="1"/>
    <col min="3" max="7" width="8.125" style="6" hidden="1" customWidth="1"/>
    <col min="8" max="26" width="8.125" style="6" customWidth="1"/>
    <col min="27" max="16384" width="9.00390625" style="6" customWidth="1"/>
  </cols>
  <sheetData>
    <row r="1" spans="1:26" ht="39.75" customHeight="1" thickBot="1">
      <c r="A1" s="603" t="s">
        <v>248</v>
      </c>
      <c r="B1" s="603"/>
      <c r="C1" s="603"/>
      <c r="D1" s="603"/>
      <c r="E1" s="603"/>
      <c r="F1" s="603"/>
      <c r="G1" s="603"/>
      <c r="H1" s="603"/>
      <c r="I1" s="603"/>
      <c r="J1" s="603"/>
      <c r="K1" s="603"/>
      <c r="L1" s="603"/>
      <c r="M1" s="603"/>
      <c r="N1" s="603"/>
      <c r="O1" s="603"/>
      <c r="P1" s="603"/>
      <c r="Q1" s="603"/>
      <c r="R1" s="603"/>
      <c r="S1" s="603"/>
      <c r="T1" s="603"/>
      <c r="U1" s="603"/>
      <c r="V1" s="603"/>
      <c r="W1" s="603"/>
      <c r="X1" s="603"/>
      <c r="Y1" s="603"/>
      <c r="Z1" s="603"/>
    </row>
    <row r="2" spans="1:26" s="12" customFormat="1" ht="27.75" customHeight="1">
      <c r="A2" s="10"/>
      <c r="B2" s="11"/>
      <c r="C2" s="600" t="s">
        <v>410</v>
      </c>
      <c r="D2" s="600"/>
      <c r="E2" s="601"/>
      <c r="F2" s="601"/>
      <c r="G2" s="601"/>
      <c r="H2" s="601"/>
      <c r="I2" s="601"/>
      <c r="J2" s="601"/>
      <c r="K2" s="601"/>
      <c r="L2" s="601"/>
      <c r="M2" s="601"/>
      <c r="N2" s="602"/>
      <c r="O2" s="600" t="s">
        <v>411</v>
      </c>
      <c r="P2" s="600"/>
      <c r="Q2" s="601"/>
      <c r="R2" s="601"/>
      <c r="S2" s="601"/>
      <c r="T2" s="601"/>
      <c r="U2" s="601"/>
      <c r="V2" s="601"/>
      <c r="W2" s="601"/>
      <c r="X2" s="601"/>
      <c r="Y2" s="601"/>
      <c r="Z2" s="602"/>
    </row>
    <row r="3" spans="1:26" s="12" customFormat="1" ht="27.75" customHeight="1">
      <c r="A3" s="13"/>
      <c r="B3" s="14"/>
      <c r="C3" s="15">
        <v>4</v>
      </c>
      <c r="D3" s="16">
        <v>5</v>
      </c>
      <c r="E3" s="16">
        <v>6</v>
      </c>
      <c r="F3" s="16">
        <v>7</v>
      </c>
      <c r="G3" s="16">
        <v>8</v>
      </c>
      <c r="H3" s="16">
        <v>9</v>
      </c>
      <c r="I3" s="16">
        <v>10</v>
      </c>
      <c r="J3" s="16">
        <v>11</v>
      </c>
      <c r="K3" s="16">
        <v>12</v>
      </c>
      <c r="L3" s="16">
        <v>1</v>
      </c>
      <c r="M3" s="16">
        <v>2</v>
      </c>
      <c r="N3" s="17">
        <v>3</v>
      </c>
      <c r="O3" s="15">
        <v>4</v>
      </c>
      <c r="P3" s="16">
        <v>5</v>
      </c>
      <c r="Q3" s="16">
        <v>6</v>
      </c>
      <c r="R3" s="16">
        <v>7</v>
      </c>
      <c r="S3" s="16">
        <v>8</v>
      </c>
      <c r="T3" s="16">
        <v>9</v>
      </c>
      <c r="U3" s="16">
        <v>10</v>
      </c>
      <c r="V3" s="16">
        <v>11</v>
      </c>
      <c r="W3" s="16">
        <v>12</v>
      </c>
      <c r="X3" s="16">
        <v>1</v>
      </c>
      <c r="Y3" s="16">
        <v>2</v>
      </c>
      <c r="Z3" s="17">
        <v>3</v>
      </c>
    </row>
    <row r="4" spans="1:26" s="12" customFormat="1" ht="27.75" customHeight="1">
      <c r="A4" s="595" t="s">
        <v>249</v>
      </c>
      <c r="B4" s="594" t="s">
        <v>257</v>
      </c>
      <c r="C4" s="18"/>
      <c r="D4" s="19"/>
      <c r="E4" s="20"/>
      <c r="F4" s="19"/>
      <c r="G4" s="21"/>
      <c r="H4" s="22"/>
      <c r="I4" s="20"/>
      <c r="J4" s="19"/>
      <c r="K4" s="19"/>
      <c r="L4" s="20"/>
      <c r="M4" s="20"/>
      <c r="N4" s="23"/>
      <c r="O4" s="18"/>
      <c r="P4" s="19"/>
      <c r="Q4" s="20"/>
      <c r="R4" s="19"/>
      <c r="S4" s="21"/>
      <c r="T4" s="22"/>
      <c r="U4" s="20"/>
      <c r="V4" s="19"/>
      <c r="W4" s="19"/>
      <c r="X4" s="20"/>
      <c r="Y4" s="20"/>
      <c r="Z4" s="23"/>
    </row>
    <row r="5" spans="1:26" s="12" customFormat="1" ht="27.75" customHeight="1">
      <c r="A5" s="604"/>
      <c r="B5" s="597"/>
      <c r="C5" s="24"/>
      <c r="D5" s="25"/>
      <c r="E5" s="26"/>
      <c r="F5" s="26"/>
      <c r="G5" s="26"/>
      <c r="H5" s="26"/>
      <c r="I5" s="26"/>
      <c r="J5" s="26"/>
      <c r="K5" s="26"/>
      <c r="L5" s="26"/>
      <c r="M5" s="26"/>
      <c r="N5" s="27"/>
      <c r="O5" s="24"/>
      <c r="P5" s="25"/>
      <c r="Q5" s="26"/>
      <c r="R5" s="26"/>
      <c r="S5" s="26"/>
      <c r="T5" s="26"/>
      <c r="U5" s="26"/>
      <c r="V5" s="26"/>
      <c r="W5" s="26"/>
      <c r="X5" s="26"/>
      <c r="Y5" s="26"/>
      <c r="Z5" s="27"/>
    </row>
    <row r="6" spans="1:26" s="12" customFormat="1" ht="27.75" customHeight="1">
      <c r="A6" s="595" t="s">
        <v>250</v>
      </c>
      <c r="B6" s="593" t="s">
        <v>251</v>
      </c>
      <c r="C6" s="18"/>
      <c r="D6" s="19"/>
      <c r="E6" s="28"/>
      <c r="F6" s="19"/>
      <c r="G6" s="21"/>
      <c r="H6" s="20"/>
      <c r="I6" s="20"/>
      <c r="J6" s="19"/>
      <c r="K6" s="29"/>
      <c r="L6" s="20"/>
      <c r="M6" s="20"/>
      <c r="N6" s="23"/>
      <c r="O6" s="18"/>
      <c r="P6" s="19"/>
      <c r="Q6" s="28"/>
      <c r="R6" s="19"/>
      <c r="S6" s="21"/>
      <c r="T6" s="20"/>
      <c r="U6" s="20"/>
      <c r="V6" s="19"/>
      <c r="W6" s="29"/>
      <c r="X6" s="20"/>
      <c r="Y6" s="20"/>
      <c r="Z6" s="23"/>
    </row>
    <row r="7" spans="1:26" s="12" customFormat="1" ht="27.75" customHeight="1">
      <c r="A7" s="596"/>
      <c r="B7" s="597"/>
      <c r="C7" s="24"/>
      <c r="D7" s="25"/>
      <c r="E7" s="26"/>
      <c r="F7" s="26"/>
      <c r="G7" s="26"/>
      <c r="H7" s="26"/>
      <c r="I7" s="26"/>
      <c r="J7" s="26"/>
      <c r="K7" s="26"/>
      <c r="L7" s="26"/>
      <c r="M7" s="26"/>
      <c r="N7" s="27"/>
      <c r="O7" s="24"/>
      <c r="P7" s="25"/>
      <c r="Q7" s="26"/>
      <c r="R7" s="26"/>
      <c r="S7" s="26"/>
      <c r="T7" s="26"/>
      <c r="U7" s="26"/>
      <c r="V7" s="26"/>
      <c r="W7" s="26"/>
      <c r="X7" s="26"/>
      <c r="Y7" s="26"/>
      <c r="Z7" s="27"/>
    </row>
    <row r="8" spans="1:26" s="12" customFormat="1" ht="27.75" customHeight="1">
      <c r="A8" s="596"/>
      <c r="B8" s="593" t="s">
        <v>252</v>
      </c>
      <c r="C8" s="18"/>
      <c r="D8" s="30"/>
      <c r="E8" s="31"/>
      <c r="F8" s="19"/>
      <c r="G8" s="19"/>
      <c r="H8" s="32"/>
      <c r="I8" s="19"/>
      <c r="J8" s="32"/>
      <c r="K8" s="19"/>
      <c r="L8" s="33"/>
      <c r="M8" s="19"/>
      <c r="N8" s="23"/>
      <c r="O8" s="18"/>
      <c r="P8" s="30"/>
      <c r="Q8" s="31"/>
      <c r="R8" s="19"/>
      <c r="S8" s="19"/>
      <c r="T8" s="32"/>
      <c r="U8" s="19"/>
      <c r="V8" s="32"/>
      <c r="W8" s="19"/>
      <c r="X8" s="33"/>
      <c r="Y8" s="19"/>
      <c r="Z8" s="23"/>
    </row>
    <row r="9" spans="1:26" s="12" customFormat="1" ht="27.75" customHeight="1">
      <c r="A9" s="596"/>
      <c r="B9" s="597"/>
      <c r="C9" s="24"/>
      <c r="D9" s="25"/>
      <c r="E9" s="34"/>
      <c r="F9" s="26"/>
      <c r="G9" s="32"/>
      <c r="H9" s="26"/>
      <c r="I9" s="32"/>
      <c r="J9" s="26"/>
      <c r="K9" s="26"/>
      <c r="L9" s="33"/>
      <c r="M9" s="26"/>
      <c r="N9" s="27"/>
      <c r="O9" s="24"/>
      <c r="P9" s="25"/>
      <c r="Q9" s="34"/>
      <c r="R9" s="26"/>
      <c r="S9" s="32"/>
      <c r="T9" s="26"/>
      <c r="U9" s="32"/>
      <c r="V9" s="26"/>
      <c r="W9" s="26"/>
      <c r="X9" s="33"/>
      <c r="Y9" s="26"/>
      <c r="Z9" s="27"/>
    </row>
    <row r="10" spans="1:26" s="12" customFormat="1" ht="27.75" customHeight="1">
      <c r="A10" s="595" t="s">
        <v>253</v>
      </c>
      <c r="B10" s="593" t="s">
        <v>311</v>
      </c>
      <c r="C10" s="18"/>
      <c r="D10" s="30"/>
      <c r="E10" s="19"/>
      <c r="F10" s="19"/>
      <c r="G10" s="19"/>
      <c r="H10" s="19"/>
      <c r="I10" s="19"/>
      <c r="J10" s="19"/>
      <c r="K10" s="19"/>
      <c r="L10" s="19"/>
      <c r="M10" s="19"/>
      <c r="N10" s="23"/>
      <c r="O10" s="18"/>
      <c r="P10" s="30"/>
      <c r="Q10" s="19"/>
      <c r="R10" s="19"/>
      <c r="S10" s="19"/>
      <c r="T10" s="19"/>
      <c r="U10" s="19"/>
      <c r="V10" s="19"/>
      <c r="W10" s="19"/>
      <c r="X10" s="19"/>
      <c r="Y10" s="19"/>
      <c r="Z10" s="23"/>
    </row>
    <row r="11" spans="1:26" s="12" customFormat="1" ht="27.75" customHeight="1">
      <c r="A11" s="596"/>
      <c r="B11" s="597"/>
      <c r="C11" s="24"/>
      <c r="D11" s="25"/>
      <c r="E11" s="26"/>
      <c r="F11" s="26"/>
      <c r="G11" s="26"/>
      <c r="H11" s="26"/>
      <c r="I11" s="26"/>
      <c r="J11" s="26"/>
      <c r="K11" s="26"/>
      <c r="L11" s="26"/>
      <c r="M11" s="26"/>
      <c r="N11" s="27"/>
      <c r="O11" s="24"/>
      <c r="P11" s="25"/>
      <c r="Q11" s="26"/>
      <c r="R11" s="26"/>
      <c r="S11" s="26"/>
      <c r="T11" s="26"/>
      <c r="U11" s="26"/>
      <c r="V11" s="26"/>
      <c r="W11" s="26"/>
      <c r="X11" s="26"/>
      <c r="Y11" s="26"/>
      <c r="Z11" s="27"/>
    </row>
    <row r="12" spans="1:26" s="12" customFormat="1" ht="27.75" customHeight="1">
      <c r="A12" s="595" t="s">
        <v>254</v>
      </c>
      <c r="B12" s="593" t="s">
        <v>255</v>
      </c>
      <c r="C12" s="35"/>
      <c r="D12" s="36"/>
      <c r="E12" s="36"/>
      <c r="F12" s="36"/>
      <c r="G12" s="36"/>
      <c r="H12" s="37"/>
      <c r="I12" s="19"/>
      <c r="J12" s="19"/>
      <c r="K12" s="19"/>
      <c r="L12" s="33"/>
      <c r="M12" s="19"/>
      <c r="N12" s="23"/>
      <c r="O12" s="35"/>
      <c r="P12" s="36"/>
      <c r="Q12" s="36"/>
      <c r="R12" s="36"/>
      <c r="S12" s="36"/>
      <c r="T12" s="37"/>
      <c r="U12" s="19"/>
      <c r="V12" s="19"/>
      <c r="W12" s="19"/>
      <c r="X12" s="33"/>
      <c r="Y12" s="19"/>
      <c r="Z12" s="23"/>
    </row>
    <row r="13" spans="1:26" s="12" customFormat="1" ht="27.75" customHeight="1">
      <c r="A13" s="596"/>
      <c r="B13" s="594"/>
      <c r="C13" s="38"/>
      <c r="D13" s="39"/>
      <c r="E13" s="39"/>
      <c r="F13" s="40"/>
      <c r="G13" s="26"/>
      <c r="H13" s="41"/>
      <c r="I13" s="39"/>
      <c r="J13" s="39"/>
      <c r="K13" s="39"/>
      <c r="L13" s="33"/>
      <c r="M13" s="39"/>
      <c r="N13" s="42"/>
      <c r="O13" s="38"/>
      <c r="P13" s="39"/>
      <c r="Q13" s="39"/>
      <c r="R13" s="40"/>
      <c r="S13" s="26"/>
      <c r="T13" s="41"/>
      <c r="U13" s="39"/>
      <c r="V13" s="39"/>
      <c r="W13" s="39"/>
      <c r="X13" s="33"/>
      <c r="Y13" s="39"/>
      <c r="Z13" s="42"/>
    </row>
    <row r="14" spans="1:26" s="12" customFormat="1" ht="27.75" customHeight="1">
      <c r="A14" s="595" t="s">
        <v>291</v>
      </c>
      <c r="B14" s="593" t="s">
        <v>256</v>
      </c>
      <c r="C14" s="35"/>
      <c r="D14" s="36"/>
      <c r="E14" s="36"/>
      <c r="F14" s="36"/>
      <c r="G14" s="36"/>
      <c r="H14" s="36"/>
      <c r="I14" s="19"/>
      <c r="J14" s="19"/>
      <c r="K14" s="19"/>
      <c r="L14" s="43"/>
      <c r="M14" s="19"/>
      <c r="N14" s="23"/>
      <c r="O14" s="35"/>
      <c r="P14" s="36"/>
      <c r="Q14" s="36"/>
      <c r="R14" s="36"/>
      <c r="S14" s="36"/>
      <c r="T14" s="36"/>
      <c r="U14" s="19"/>
      <c r="V14" s="19"/>
      <c r="W14" s="19"/>
      <c r="X14" s="43"/>
      <c r="Y14" s="19"/>
      <c r="Z14" s="23"/>
    </row>
    <row r="15" spans="1:26" s="12" customFormat="1" ht="27.75" customHeight="1">
      <c r="A15" s="596"/>
      <c r="B15" s="594"/>
      <c r="C15" s="38"/>
      <c r="D15" s="39"/>
      <c r="E15" s="39"/>
      <c r="F15" s="44"/>
      <c r="G15" s="39"/>
      <c r="H15" s="45"/>
      <c r="I15" s="39"/>
      <c r="J15" s="39"/>
      <c r="K15" s="39"/>
      <c r="L15" s="33"/>
      <c r="M15" s="39"/>
      <c r="N15" s="42"/>
      <c r="O15" s="38"/>
      <c r="P15" s="39"/>
      <c r="Q15" s="39"/>
      <c r="R15" s="44"/>
      <c r="S15" s="39"/>
      <c r="T15" s="45"/>
      <c r="U15" s="39"/>
      <c r="V15" s="39"/>
      <c r="W15" s="39"/>
      <c r="X15" s="33"/>
      <c r="Y15" s="39"/>
      <c r="Z15" s="42"/>
    </row>
    <row r="16" spans="1:26" s="12" customFormat="1" ht="27.75" customHeight="1">
      <c r="A16" s="595"/>
      <c r="B16" s="593"/>
      <c r="C16" s="35"/>
      <c r="D16" s="36"/>
      <c r="E16" s="36"/>
      <c r="F16" s="36"/>
      <c r="G16" s="36"/>
      <c r="H16" s="36"/>
      <c r="I16" s="19"/>
      <c r="J16" s="19"/>
      <c r="K16" s="19"/>
      <c r="L16" s="43"/>
      <c r="M16" s="19"/>
      <c r="N16" s="23"/>
      <c r="O16" s="35"/>
      <c r="P16" s="36"/>
      <c r="Q16" s="36"/>
      <c r="R16" s="36"/>
      <c r="S16" s="36"/>
      <c r="T16" s="36"/>
      <c r="U16" s="19"/>
      <c r="V16" s="19"/>
      <c r="W16" s="19"/>
      <c r="X16" s="43"/>
      <c r="Y16" s="19"/>
      <c r="Z16" s="23"/>
    </row>
    <row r="17" spans="1:26" s="12" customFormat="1" ht="27.75" customHeight="1" thickBot="1">
      <c r="A17" s="598"/>
      <c r="B17" s="599"/>
      <c r="C17" s="46"/>
      <c r="D17" s="47"/>
      <c r="E17" s="47"/>
      <c r="F17" s="48"/>
      <c r="G17" s="47"/>
      <c r="H17" s="49"/>
      <c r="I17" s="47"/>
      <c r="J17" s="47"/>
      <c r="K17" s="47"/>
      <c r="L17" s="50"/>
      <c r="M17" s="47"/>
      <c r="N17" s="51"/>
      <c r="O17" s="46"/>
      <c r="P17" s="47"/>
      <c r="Q17" s="47"/>
      <c r="R17" s="48"/>
      <c r="S17" s="47"/>
      <c r="T17" s="49"/>
      <c r="U17" s="47"/>
      <c r="V17" s="47"/>
      <c r="W17" s="47"/>
      <c r="X17" s="50"/>
      <c r="Y17" s="47"/>
      <c r="Z17" s="51"/>
    </row>
  </sheetData>
  <sheetProtection/>
  <mergeCells count="16">
    <mergeCell ref="O2:Z2"/>
    <mergeCell ref="A1:Z1"/>
    <mergeCell ref="C2:N2"/>
    <mergeCell ref="B8:B9"/>
    <mergeCell ref="A4:A5"/>
    <mergeCell ref="B4:B5"/>
    <mergeCell ref="A6:A9"/>
    <mergeCell ref="B6:B7"/>
    <mergeCell ref="B14:B15"/>
    <mergeCell ref="A10:A11"/>
    <mergeCell ref="B10:B11"/>
    <mergeCell ref="A12:A13"/>
    <mergeCell ref="B12:B13"/>
    <mergeCell ref="A16:A17"/>
    <mergeCell ref="B16:B17"/>
    <mergeCell ref="A14:A15"/>
  </mergeCells>
  <printOptions/>
  <pageMargins left="0.3937007874015748" right="0.3937007874015748" top="0.984251968503937" bottom="0.984251968503937" header="0.5118110236220472" footer="0.5118110236220472"/>
  <pageSetup fitToHeight="1" fitToWidth="1" horizontalDpi="600" verticalDpi="600" orientation="landscape" paperSize="9" scale="71" r:id="rId2"/>
  <headerFooter alignWithMargins="0">
    <oddHeader>&amp;R&amp;"HGSｺﾞｼｯｸM,ﾒﾃﾞｨｳﾑ"&amp;12【様式２】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N99"/>
  <sheetViews>
    <sheetView view="pageBreakPreview" zoomScaleSheetLayoutView="100" zoomScalePageLayoutView="0" workbookViewId="0" topLeftCell="A61">
      <selection activeCell="A73" sqref="A73:A99"/>
    </sheetView>
  </sheetViews>
  <sheetFormatPr defaultColWidth="9.00390625" defaultRowHeight="16.5" customHeight="1"/>
  <cols>
    <col min="1" max="1" width="3.625" style="165" customWidth="1"/>
    <col min="2" max="2" width="7.625" style="165" customWidth="1"/>
    <col min="3" max="4" width="3.625" style="165" customWidth="1"/>
    <col min="5" max="5" width="9.00390625" style="165" customWidth="1"/>
    <col min="6" max="6" width="11.625" style="165" customWidth="1"/>
    <col min="7" max="7" width="8.625" style="165" customWidth="1"/>
    <col min="8" max="8" width="10.625" style="165" customWidth="1"/>
    <col min="9" max="10" width="7.625" style="165" customWidth="1"/>
    <col min="11" max="11" width="12.375" style="165" customWidth="1"/>
    <col min="12" max="12" width="10.50390625" style="165" customWidth="1"/>
    <col min="13" max="13" width="2.625" style="165" customWidth="1"/>
    <col min="14" max="16384" width="9.00390625" style="165" customWidth="1"/>
  </cols>
  <sheetData>
    <row r="2" spans="1:12" s="52" customFormat="1" ht="18.75">
      <c r="A2" s="665" t="s">
        <v>96</v>
      </c>
      <c r="B2" s="665"/>
      <c r="C2" s="665"/>
      <c r="D2" s="665"/>
      <c r="E2" s="665"/>
      <c r="F2" s="665"/>
      <c r="G2" s="665"/>
      <c r="H2" s="665"/>
      <c r="I2" s="665"/>
      <c r="J2" s="665"/>
      <c r="K2" s="665"/>
      <c r="L2" s="665"/>
    </row>
    <row r="3" spans="1:12" s="54" customFormat="1" ht="12">
      <c r="A3" s="53"/>
      <c r="B3" s="53"/>
      <c r="C3" s="53"/>
      <c r="D3" s="53"/>
      <c r="E3" s="53"/>
      <c r="F3" s="53"/>
      <c r="G3" s="53"/>
      <c r="H3" s="53"/>
      <c r="I3" s="53"/>
      <c r="J3" s="53"/>
      <c r="K3" s="53"/>
      <c r="L3" s="53"/>
    </row>
    <row r="4" s="54" customFormat="1" ht="16.5" customHeight="1">
      <c r="A4" s="54" t="s">
        <v>84</v>
      </c>
    </row>
    <row r="5" spans="1:12" s="54" customFormat="1" ht="16.5" customHeight="1">
      <c r="A5" s="684" t="s">
        <v>17</v>
      </c>
      <c r="B5" s="613" t="s">
        <v>33</v>
      </c>
      <c r="C5" s="614"/>
      <c r="D5" s="614" t="s">
        <v>258</v>
      </c>
      <c r="E5" s="615"/>
      <c r="F5" s="56" t="s">
        <v>259</v>
      </c>
      <c r="G5" s="57"/>
      <c r="H5" s="57" t="s">
        <v>32</v>
      </c>
      <c r="I5" s="57"/>
      <c r="J5" s="57"/>
      <c r="K5" s="57"/>
      <c r="L5" s="58"/>
    </row>
    <row r="6" spans="1:12" s="54" customFormat="1" ht="16.5" customHeight="1">
      <c r="A6" s="685"/>
      <c r="B6" s="647" t="s">
        <v>408</v>
      </c>
      <c r="C6" s="648"/>
      <c r="D6" s="648"/>
      <c r="E6" s="649"/>
      <c r="F6" s="60" t="s">
        <v>83</v>
      </c>
      <c r="G6" s="61"/>
      <c r="H6" s="61" t="s">
        <v>54</v>
      </c>
      <c r="I6" s="61"/>
      <c r="J6" s="61"/>
      <c r="K6" s="61"/>
      <c r="L6" s="62" t="s">
        <v>260</v>
      </c>
    </row>
    <row r="7" spans="1:12" s="54" customFormat="1" ht="16.5" customHeight="1">
      <c r="A7" s="685"/>
      <c r="B7" s="613" t="s">
        <v>261</v>
      </c>
      <c r="C7" s="614"/>
      <c r="D7" s="615"/>
      <c r="E7" s="675"/>
      <c r="F7" s="676"/>
      <c r="G7" s="677"/>
      <c r="H7" s="672" t="s">
        <v>314</v>
      </c>
      <c r="I7" s="661" t="s">
        <v>331</v>
      </c>
      <c r="J7" s="662"/>
      <c r="K7" s="662"/>
      <c r="L7" s="663"/>
    </row>
    <row r="8" spans="1:12" s="54" customFormat="1" ht="16.5" customHeight="1">
      <c r="A8" s="685"/>
      <c r="B8" s="616" t="s">
        <v>18</v>
      </c>
      <c r="C8" s="617"/>
      <c r="D8" s="618"/>
      <c r="E8" s="678"/>
      <c r="F8" s="679"/>
      <c r="G8" s="680"/>
      <c r="H8" s="673"/>
      <c r="I8" s="666"/>
      <c r="J8" s="667"/>
      <c r="K8" s="667"/>
      <c r="L8" s="668"/>
    </row>
    <row r="9" spans="1:12" s="54" customFormat="1" ht="16.5" customHeight="1">
      <c r="A9" s="685"/>
      <c r="B9" s="619"/>
      <c r="C9" s="620"/>
      <c r="D9" s="621"/>
      <c r="E9" s="681"/>
      <c r="F9" s="682"/>
      <c r="G9" s="683"/>
      <c r="H9" s="674"/>
      <c r="I9" s="669"/>
      <c r="J9" s="670"/>
      <c r="K9" s="670"/>
      <c r="L9" s="671"/>
    </row>
    <row r="10" spans="1:12" s="54" customFormat="1" ht="16.5" customHeight="1">
      <c r="A10" s="685"/>
      <c r="B10" s="613" t="s">
        <v>261</v>
      </c>
      <c r="C10" s="614"/>
      <c r="D10" s="615"/>
      <c r="E10" s="675"/>
      <c r="F10" s="676"/>
      <c r="G10" s="677"/>
      <c r="H10" s="672" t="s">
        <v>315</v>
      </c>
      <c r="I10" s="661" t="s">
        <v>331</v>
      </c>
      <c r="J10" s="662"/>
      <c r="K10" s="662"/>
      <c r="L10" s="663"/>
    </row>
    <row r="11" spans="1:12" s="54" customFormat="1" ht="16.5" customHeight="1">
      <c r="A11" s="685"/>
      <c r="B11" s="616" t="s">
        <v>0</v>
      </c>
      <c r="C11" s="617"/>
      <c r="D11" s="618"/>
      <c r="E11" s="678"/>
      <c r="F11" s="679"/>
      <c r="G11" s="680"/>
      <c r="H11" s="673"/>
      <c r="I11" s="746"/>
      <c r="J11" s="747"/>
      <c r="K11" s="747"/>
      <c r="L11" s="748"/>
    </row>
    <row r="12" spans="1:12" s="54" customFormat="1" ht="16.5" customHeight="1">
      <c r="A12" s="685"/>
      <c r="B12" s="619"/>
      <c r="C12" s="620"/>
      <c r="D12" s="621"/>
      <c r="E12" s="681"/>
      <c r="F12" s="682"/>
      <c r="G12" s="683"/>
      <c r="H12" s="674"/>
      <c r="I12" s="749"/>
      <c r="J12" s="750"/>
      <c r="K12" s="750"/>
      <c r="L12" s="751"/>
    </row>
    <row r="13" spans="1:12" s="54" customFormat="1" ht="16.5" customHeight="1">
      <c r="A13" s="685"/>
      <c r="B13" s="66" t="s">
        <v>330</v>
      </c>
      <c r="C13" s="752"/>
      <c r="D13" s="722"/>
      <c r="E13" s="722"/>
      <c r="F13" s="723"/>
      <c r="G13" s="651" t="s">
        <v>142</v>
      </c>
      <c r="H13" s="652"/>
      <c r="I13" s="652"/>
      <c r="J13" s="652"/>
      <c r="K13" s="652"/>
      <c r="L13" s="653"/>
    </row>
    <row r="14" spans="1:12" s="54" customFormat="1" ht="16.5" customHeight="1">
      <c r="A14" s="685"/>
      <c r="B14" s="67" t="s">
        <v>1</v>
      </c>
      <c r="C14" s="68"/>
      <c r="D14" s="69"/>
      <c r="E14" s="70"/>
      <c r="F14" s="71" t="s">
        <v>68</v>
      </c>
      <c r="G14" s="654" t="s">
        <v>334</v>
      </c>
      <c r="H14" s="655"/>
      <c r="I14" s="655"/>
      <c r="J14" s="655"/>
      <c r="K14" s="655"/>
      <c r="L14" s="656"/>
    </row>
    <row r="15" spans="1:12" s="54" customFormat="1" ht="16.5" customHeight="1">
      <c r="A15" s="685"/>
      <c r="B15" s="67" t="s">
        <v>2</v>
      </c>
      <c r="C15" s="68"/>
      <c r="D15" s="69"/>
      <c r="E15" s="70"/>
      <c r="F15" s="71" t="s">
        <v>68</v>
      </c>
      <c r="G15" s="654"/>
      <c r="H15" s="655"/>
      <c r="I15" s="655"/>
      <c r="J15" s="655"/>
      <c r="K15" s="655"/>
      <c r="L15" s="656"/>
    </row>
    <row r="16" spans="1:12" s="54" customFormat="1" ht="16.5" customHeight="1">
      <c r="A16" s="685"/>
      <c r="B16" s="72" t="s">
        <v>3</v>
      </c>
      <c r="C16" s="73"/>
      <c r="D16" s="74"/>
      <c r="E16" s="75"/>
      <c r="F16" s="76" t="s">
        <v>68</v>
      </c>
      <c r="G16" s="657"/>
      <c r="H16" s="658"/>
      <c r="I16" s="658"/>
      <c r="J16" s="658"/>
      <c r="K16" s="658"/>
      <c r="L16" s="659"/>
    </row>
    <row r="17" spans="1:12" s="54" customFormat="1" ht="16.5" customHeight="1">
      <c r="A17" s="685"/>
      <c r="B17" s="613" t="s">
        <v>5</v>
      </c>
      <c r="C17" s="614"/>
      <c r="D17" s="615"/>
      <c r="E17" s="77" t="s">
        <v>262</v>
      </c>
      <c r="F17" s="752"/>
      <c r="G17" s="723"/>
      <c r="H17" s="688" t="s">
        <v>9</v>
      </c>
      <c r="I17" s="77" t="s">
        <v>10</v>
      </c>
      <c r="J17" s="722"/>
      <c r="K17" s="722"/>
      <c r="L17" s="723"/>
    </row>
    <row r="18" spans="1:12" s="54" customFormat="1" ht="16.5" customHeight="1">
      <c r="A18" s="685"/>
      <c r="B18" s="616"/>
      <c r="C18" s="617"/>
      <c r="D18" s="618"/>
      <c r="E18" s="79" t="s">
        <v>4</v>
      </c>
      <c r="F18" s="753"/>
      <c r="G18" s="733"/>
      <c r="H18" s="689"/>
      <c r="I18" s="79" t="s">
        <v>263</v>
      </c>
      <c r="J18" s="754"/>
      <c r="K18" s="755"/>
      <c r="L18" s="756"/>
    </row>
    <row r="19" spans="1:12" s="54" customFormat="1" ht="16.5" customHeight="1">
      <c r="A19" s="685"/>
      <c r="B19" s="616"/>
      <c r="C19" s="617"/>
      <c r="D19" s="618"/>
      <c r="E19" s="80" t="s">
        <v>16</v>
      </c>
      <c r="F19" s="720"/>
      <c r="G19" s="721"/>
      <c r="H19" s="689"/>
      <c r="I19" s="80" t="s">
        <v>322</v>
      </c>
      <c r="J19" s="734"/>
      <c r="K19" s="734"/>
      <c r="L19" s="612"/>
    </row>
    <row r="20" spans="1:12" s="54" customFormat="1" ht="16.5" customHeight="1">
      <c r="A20" s="685"/>
      <c r="B20" s="660" t="s">
        <v>343</v>
      </c>
      <c r="C20" s="660"/>
      <c r="D20" s="660"/>
      <c r="E20" s="81" t="s">
        <v>11</v>
      </c>
      <c r="F20" s="650" t="s">
        <v>14</v>
      </c>
      <c r="G20" s="650"/>
      <c r="H20" s="82" t="s">
        <v>12</v>
      </c>
      <c r="I20" s="650" t="s">
        <v>13</v>
      </c>
      <c r="J20" s="650"/>
      <c r="K20" s="650"/>
      <c r="L20" s="82" t="s">
        <v>15</v>
      </c>
    </row>
    <row r="21" spans="1:12" s="54" customFormat="1" ht="16.5" customHeight="1">
      <c r="A21" s="685"/>
      <c r="B21" s="660"/>
      <c r="C21" s="660"/>
      <c r="D21" s="660"/>
      <c r="E21" s="83"/>
      <c r="F21" s="664"/>
      <c r="G21" s="664"/>
      <c r="H21" s="84"/>
      <c r="I21" s="664"/>
      <c r="J21" s="664"/>
      <c r="K21" s="664"/>
      <c r="L21" s="83"/>
    </row>
    <row r="22" spans="1:12" s="54" customFormat="1" ht="16.5" customHeight="1">
      <c r="A22" s="685"/>
      <c r="B22" s="660"/>
      <c r="C22" s="660"/>
      <c r="D22" s="660"/>
      <c r="E22" s="85"/>
      <c r="F22" s="641"/>
      <c r="G22" s="641"/>
      <c r="H22" s="86"/>
      <c r="I22" s="641"/>
      <c r="J22" s="641"/>
      <c r="K22" s="641"/>
      <c r="L22" s="85"/>
    </row>
    <row r="23" spans="1:12" s="54" customFormat="1" ht="16.5" customHeight="1">
      <c r="A23" s="685"/>
      <c r="B23" s="660"/>
      <c r="C23" s="660"/>
      <c r="D23" s="660"/>
      <c r="E23" s="87"/>
      <c r="F23" s="626"/>
      <c r="G23" s="626"/>
      <c r="H23" s="86"/>
      <c r="I23" s="626"/>
      <c r="J23" s="626"/>
      <c r="K23" s="626"/>
      <c r="L23" s="87"/>
    </row>
    <row r="24" spans="1:12" s="54" customFormat="1" ht="16.5" customHeight="1">
      <c r="A24" s="685"/>
      <c r="B24" s="660"/>
      <c r="C24" s="660"/>
      <c r="D24" s="660"/>
      <c r="E24" s="88"/>
      <c r="F24" s="642"/>
      <c r="G24" s="642"/>
      <c r="H24" s="89"/>
      <c r="I24" s="642"/>
      <c r="J24" s="642"/>
      <c r="K24" s="642"/>
      <c r="L24" s="88"/>
    </row>
    <row r="25" spans="1:12" s="54" customFormat="1" ht="16.5" customHeight="1">
      <c r="A25" s="686"/>
      <c r="B25" s="660"/>
      <c r="C25" s="660"/>
      <c r="D25" s="660"/>
      <c r="E25" s="90" t="s">
        <v>86</v>
      </c>
      <c r="F25" s="91"/>
      <c r="G25" s="91"/>
      <c r="H25" s="91"/>
      <c r="I25" s="91"/>
      <c r="J25" s="91"/>
      <c r="K25" s="91" t="s">
        <v>39</v>
      </c>
      <c r="L25" s="92" t="s">
        <v>89</v>
      </c>
    </row>
    <row r="26" spans="1:12" s="54" customFormat="1" ht="16.5" customHeight="1">
      <c r="A26" s="684" t="s">
        <v>20</v>
      </c>
      <c r="B26" s="613" t="s">
        <v>82</v>
      </c>
      <c r="C26" s="614"/>
      <c r="D26" s="614"/>
      <c r="E26" s="615"/>
      <c r="F26" s="643" t="s">
        <v>95</v>
      </c>
      <c r="G26" s="738"/>
      <c r="H26" s="738"/>
      <c r="I26" s="738"/>
      <c r="J26" s="738"/>
      <c r="K26" s="738"/>
      <c r="L26" s="644"/>
    </row>
    <row r="27" spans="1:12" s="54" customFormat="1" ht="16.5" customHeight="1">
      <c r="A27" s="685"/>
      <c r="B27" s="619"/>
      <c r="C27" s="620"/>
      <c r="D27" s="620"/>
      <c r="E27" s="621"/>
      <c r="F27" s="643" t="s">
        <v>404</v>
      </c>
      <c r="G27" s="644"/>
      <c r="H27" s="643" t="s">
        <v>404</v>
      </c>
      <c r="I27" s="738"/>
      <c r="J27" s="644"/>
      <c r="K27" s="643" t="s">
        <v>404</v>
      </c>
      <c r="L27" s="644"/>
    </row>
    <row r="28" spans="1:12" s="54" customFormat="1" ht="16.5" customHeight="1">
      <c r="A28" s="685"/>
      <c r="B28" s="56" t="s">
        <v>87</v>
      </c>
      <c r="C28" s="57"/>
      <c r="D28" s="63"/>
      <c r="E28" s="93" t="s">
        <v>272</v>
      </c>
      <c r="F28" s="743"/>
      <c r="G28" s="745"/>
      <c r="H28" s="743"/>
      <c r="I28" s="744"/>
      <c r="J28" s="745"/>
      <c r="K28" s="743"/>
      <c r="L28" s="745"/>
    </row>
    <row r="29" spans="1:12" s="54" customFormat="1" ht="16.5" customHeight="1">
      <c r="A29" s="685"/>
      <c r="B29" s="60"/>
      <c r="C29" s="94" t="s">
        <v>70</v>
      </c>
      <c r="D29" s="95"/>
      <c r="E29" s="96"/>
      <c r="F29" s="838"/>
      <c r="G29" s="839"/>
      <c r="H29" s="838"/>
      <c r="I29" s="842"/>
      <c r="J29" s="841"/>
      <c r="K29" s="840"/>
      <c r="L29" s="841"/>
    </row>
    <row r="30" spans="1:12" s="54" customFormat="1" ht="16.5" customHeight="1">
      <c r="A30" s="685"/>
      <c r="B30" s="60"/>
      <c r="C30" s="97" t="s">
        <v>74</v>
      </c>
      <c r="D30" s="98"/>
      <c r="E30" s="99"/>
      <c r="F30" s="703"/>
      <c r="G30" s="704"/>
      <c r="H30" s="703"/>
      <c r="I30" s="705"/>
      <c r="J30" s="706"/>
      <c r="K30" s="757"/>
      <c r="L30" s="706"/>
    </row>
    <row r="31" spans="1:12" s="54" customFormat="1" ht="16.5" customHeight="1">
      <c r="A31" s="685"/>
      <c r="B31" s="60"/>
      <c r="C31" s="100" t="s">
        <v>71</v>
      </c>
      <c r="D31" s="101"/>
      <c r="E31" s="102"/>
      <c r="F31" s="707"/>
      <c r="G31" s="708"/>
      <c r="H31" s="707"/>
      <c r="I31" s="759"/>
      <c r="J31" s="740"/>
      <c r="K31" s="739"/>
      <c r="L31" s="740"/>
    </row>
    <row r="32" spans="1:12" s="54" customFormat="1" ht="16.5" customHeight="1">
      <c r="A32" s="685"/>
      <c r="B32" s="90"/>
      <c r="C32" s="97" t="s">
        <v>75</v>
      </c>
      <c r="D32" s="98"/>
      <c r="E32" s="99"/>
      <c r="F32" s="703"/>
      <c r="G32" s="704"/>
      <c r="H32" s="703"/>
      <c r="I32" s="705"/>
      <c r="J32" s="706"/>
      <c r="K32" s="757"/>
      <c r="L32" s="706"/>
    </row>
    <row r="33" spans="1:12" s="54" customFormat="1" ht="16.5" customHeight="1">
      <c r="A33" s="685"/>
      <c r="B33" s="56" t="s">
        <v>306</v>
      </c>
      <c r="C33" s="103"/>
      <c r="D33" s="61"/>
      <c r="E33" s="62" t="s">
        <v>307</v>
      </c>
      <c r="F33" s="741"/>
      <c r="G33" s="742"/>
      <c r="H33" s="635"/>
      <c r="I33" s="761"/>
      <c r="J33" s="636"/>
      <c r="K33" s="741"/>
      <c r="L33" s="742"/>
    </row>
    <row r="34" spans="1:12" s="54" customFormat="1" ht="16.5" customHeight="1">
      <c r="A34" s="685"/>
      <c r="B34" s="61"/>
      <c r="C34" s="94" t="s">
        <v>72</v>
      </c>
      <c r="D34" s="95"/>
      <c r="E34" s="96"/>
      <c r="F34" s="714"/>
      <c r="G34" s="715"/>
      <c r="H34" s="714"/>
      <c r="I34" s="716"/>
      <c r="J34" s="715"/>
      <c r="K34" s="714"/>
      <c r="L34" s="715"/>
    </row>
    <row r="35" spans="1:12" s="54" customFormat="1" ht="16.5" customHeight="1">
      <c r="A35" s="685"/>
      <c r="B35" s="61"/>
      <c r="C35" s="97" t="s">
        <v>76</v>
      </c>
      <c r="D35" s="98"/>
      <c r="E35" s="99"/>
      <c r="F35" s="629"/>
      <c r="G35" s="631"/>
      <c r="H35" s="629"/>
      <c r="I35" s="630"/>
      <c r="J35" s="631"/>
      <c r="K35" s="629"/>
      <c r="L35" s="631"/>
    </row>
    <row r="36" spans="1:12" s="54" customFormat="1" ht="16.5" customHeight="1">
      <c r="A36" s="685"/>
      <c r="B36" s="61"/>
      <c r="C36" s="94" t="s">
        <v>73</v>
      </c>
      <c r="D36" s="95"/>
      <c r="E36" s="96"/>
      <c r="F36" s="714"/>
      <c r="G36" s="715"/>
      <c r="H36" s="714"/>
      <c r="I36" s="716"/>
      <c r="J36" s="715"/>
      <c r="K36" s="714"/>
      <c r="L36" s="715"/>
    </row>
    <row r="37" spans="1:12" s="54" customFormat="1" ht="16.5" customHeight="1">
      <c r="A37" s="685"/>
      <c r="B37" s="61"/>
      <c r="C37" s="97" t="s">
        <v>77</v>
      </c>
      <c r="D37" s="98"/>
      <c r="E37" s="97"/>
      <c r="F37" s="629"/>
      <c r="G37" s="631"/>
      <c r="H37" s="629"/>
      <c r="I37" s="630"/>
      <c r="J37" s="631"/>
      <c r="K37" s="629"/>
      <c r="L37" s="631"/>
    </row>
    <row r="38" spans="1:12" s="54" customFormat="1" ht="16.5" customHeight="1">
      <c r="A38" s="685"/>
      <c r="B38" s="56" t="s">
        <v>88</v>
      </c>
      <c r="C38" s="104"/>
      <c r="D38" s="104"/>
      <c r="E38" s="105"/>
      <c r="F38" s="711"/>
      <c r="G38" s="712"/>
      <c r="H38" s="711"/>
      <c r="I38" s="760"/>
      <c r="J38" s="712"/>
      <c r="K38" s="711"/>
      <c r="L38" s="712"/>
    </row>
    <row r="39" spans="1:12" s="54" customFormat="1" ht="16.5" customHeight="1">
      <c r="A39" s="685"/>
      <c r="B39" s="60"/>
      <c r="C39" s="696" t="s">
        <v>319</v>
      </c>
      <c r="D39" s="697"/>
      <c r="E39" s="698"/>
      <c r="F39" s="714"/>
      <c r="G39" s="715"/>
      <c r="H39" s="714"/>
      <c r="I39" s="716"/>
      <c r="J39" s="715"/>
      <c r="K39" s="714"/>
      <c r="L39" s="715"/>
    </row>
    <row r="40" spans="1:12" s="54" customFormat="1" ht="16.5" customHeight="1">
      <c r="A40" s="685"/>
      <c r="B40" s="60"/>
      <c r="C40" s="106"/>
      <c r="D40" s="107"/>
      <c r="E40" s="108"/>
      <c r="F40" s="632"/>
      <c r="G40" s="634"/>
      <c r="H40" s="632"/>
      <c r="I40" s="633"/>
      <c r="J40" s="634"/>
      <c r="K40" s="632"/>
      <c r="L40" s="634"/>
    </row>
    <row r="41" spans="1:12" s="54" customFormat="1" ht="16.5" customHeight="1">
      <c r="A41" s="685"/>
      <c r="B41" s="60"/>
      <c r="C41" s="106"/>
      <c r="D41" s="107"/>
      <c r="E41" s="108"/>
      <c r="F41" s="632"/>
      <c r="G41" s="634"/>
      <c r="H41" s="632"/>
      <c r="I41" s="633"/>
      <c r="J41" s="634"/>
      <c r="K41" s="632"/>
      <c r="L41" s="634"/>
    </row>
    <row r="42" spans="1:12" s="54" customFormat="1" ht="16.5" customHeight="1">
      <c r="A42" s="685"/>
      <c r="B42" s="60"/>
      <c r="C42" s="106"/>
      <c r="D42" s="107"/>
      <c r="E42" s="108"/>
      <c r="F42" s="632"/>
      <c r="G42" s="634"/>
      <c r="H42" s="632"/>
      <c r="I42" s="633"/>
      <c r="J42" s="634"/>
      <c r="K42" s="632"/>
      <c r="L42" s="634"/>
    </row>
    <row r="43" spans="1:12" s="54" customFormat="1" ht="16.5" customHeight="1">
      <c r="A43" s="685"/>
      <c r="B43" s="60"/>
      <c r="C43" s="106"/>
      <c r="D43" s="107"/>
      <c r="E43" s="108"/>
      <c r="F43" s="632"/>
      <c r="G43" s="634"/>
      <c r="H43" s="632"/>
      <c r="I43" s="633"/>
      <c r="J43" s="634"/>
      <c r="K43" s="632"/>
      <c r="L43" s="634"/>
    </row>
    <row r="44" spans="1:12" s="54" customFormat="1" ht="16.5" customHeight="1">
      <c r="A44" s="685"/>
      <c r="B44" s="60"/>
      <c r="C44" s="109"/>
      <c r="D44" s="98"/>
      <c r="E44" s="99"/>
      <c r="F44" s="629"/>
      <c r="G44" s="631"/>
      <c r="H44" s="629"/>
      <c r="I44" s="630"/>
      <c r="J44" s="631"/>
      <c r="K44" s="629"/>
      <c r="L44" s="631"/>
    </row>
    <row r="45" spans="1:12" s="54" customFormat="1" ht="16.5" customHeight="1">
      <c r="A45" s="685"/>
      <c r="B45" s="835" t="s">
        <v>85</v>
      </c>
      <c r="C45" s="836"/>
      <c r="D45" s="836"/>
      <c r="E45" s="837"/>
      <c r="F45" s="635"/>
      <c r="G45" s="636"/>
      <c r="H45" s="635"/>
      <c r="I45" s="761"/>
      <c r="J45" s="636"/>
      <c r="K45" s="635"/>
      <c r="L45" s="636"/>
    </row>
    <row r="46" spans="1:12" s="54" customFormat="1" ht="16.5" customHeight="1">
      <c r="A46" s="686"/>
      <c r="B46" s="693" t="s">
        <v>318</v>
      </c>
      <c r="C46" s="694"/>
      <c r="D46" s="694"/>
      <c r="E46" s="695"/>
      <c r="F46" s="717"/>
      <c r="G46" s="719"/>
      <c r="H46" s="717"/>
      <c r="I46" s="718"/>
      <c r="J46" s="719"/>
      <c r="K46" s="717"/>
      <c r="L46" s="719"/>
    </row>
    <row r="47" spans="1:12" s="54" customFormat="1" ht="16.5" customHeight="1">
      <c r="A47" s="110"/>
      <c r="B47" s="111"/>
      <c r="C47" s="111"/>
      <c r="D47" s="111"/>
      <c r="E47" s="111"/>
      <c r="F47" s="112"/>
      <c r="G47" s="112"/>
      <c r="H47" s="112"/>
      <c r="I47" s="112"/>
      <c r="J47" s="112"/>
      <c r="K47" s="112"/>
      <c r="L47" s="112"/>
    </row>
    <row r="48" spans="1:12" s="54" customFormat="1" ht="16.5" customHeight="1">
      <c r="A48" s="110"/>
      <c r="B48" s="111"/>
      <c r="C48" s="111"/>
      <c r="D48" s="111"/>
      <c r="E48" s="111"/>
      <c r="F48" s="112"/>
      <c r="G48" s="112"/>
      <c r="H48" s="112"/>
      <c r="I48" s="112"/>
      <c r="J48" s="112"/>
      <c r="K48" s="112"/>
      <c r="L48" s="112"/>
    </row>
    <row r="49" spans="1:12" s="54" customFormat="1" ht="16.5" customHeight="1">
      <c r="A49" s="684" t="s">
        <v>27</v>
      </c>
      <c r="B49" s="650" t="s">
        <v>21</v>
      </c>
      <c r="C49" s="650"/>
      <c r="D49" s="690" t="s">
        <v>26</v>
      </c>
      <c r="E49" s="645" t="s">
        <v>320</v>
      </c>
      <c r="F49" s="646"/>
      <c r="G49" s="701" t="s">
        <v>22</v>
      </c>
      <c r="H49" s="701"/>
      <c r="I49" s="701"/>
      <c r="J49" s="688" t="s">
        <v>23</v>
      </c>
      <c r="K49" s="688"/>
      <c r="L49" s="688"/>
    </row>
    <row r="50" spans="1:12" s="54" customFormat="1" ht="16.5" customHeight="1">
      <c r="A50" s="685"/>
      <c r="B50" s="687" t="s">
        <v>90</v>
      </c>
      <c r="C50" s="687"/>
      <c r="D50" s="691"/>
      <c r="E50" s="699" t="s">
        <v>24</v>
      </c>
      <c r="F50" s="702"/>
      <c r="G50" s="605" t="s">
        <v>91</v>
      </c>
      <c r="H50" s="639"/>
      <c r="I50" s="640"/>
      <c r="J50" s="114" t="s">
        <v>57</v>
      </c>
      <c r="K50" s="63" t="s">
        <v>405</v>
      </c>
      <c r="L50" s="64"/>
    </row>
    <row r="51" spans="1:12" s="54" customFormat="1" ht="16.5" customHeight="1">
      <c r="A51" s="685"/>
      <c r="B51" s="688"/>
      <c r="C51" s="688"/>
      <c r="D51" s="691"/>
      <c r="E51" s="700"/>
      <c r="F51" s="637"/>
      <c r="G51" s="115" t="s">
        <v>55</v>
      </c>
      <c r="H51" s="116"/>
      <c r="I51" s="117" t="s">
        <v>60</v>
      </c>
      <c r="J51" s="118"/>
      <c r="K51" s="111"/>
      <c r="L51" s="119"/>
    </row>
    <row r="52" spans="1:12" s="54" customFormat="1" ht="16.5" customHeight="1">
      <c r="A52" s="685"/>
      <c r="B52" s="689" t="s">
        <v>41</v>
      </c>
      <c r="C52" s="689"/>
      <c r="D52" s="691"/>
      <c r="E52" s="710" t="s">
        <v>297</v>
      </c>
      <c r="F52" s="637"/>
      <c r="G52" s="115" t="s">
        <v>56</v>
      </c>
      <c r="H52" s="116"/>
      <c r="I52" s="117" t="s">
        <v>60</v>
      </c>
      <c r="J52" s="120" t="s">
        <v>58</v>
      </c>
      <c r="K52" s="111" t="s">
        <v>405</v>
      </c>
      <c r="L52" s="119"/>
    </row>
    <row r="53" spans="1:12" s="54" customFormat="1" ht="16.5" customHeight="1">
      <c r="A53" s="685"/>
      <c r="B53" s="689"/>
      <c r="C53" s="689"/>
      <c r="D53" s="691"/>
      <c r="E53" s="700"/>
      <c r="F53" s="637"/>
      <c r="G53" s="121" t="s">
        <v>303</v>
      </c>
      <c r="H53" s="122"/>
      <c r="I53" s="117"/>
      <c r="J53" s="118"/>
      <c r="K53" s="111"/>
      <c r="L53" s="119"/>
    </row>
    <row r="54" spans="1:12" s="54" customFormat="1" ht="16.5" customHeight="1">
      <c r="A54" s="685"/>
      <c r="B54" s="689" t="s">
        <v>42</v>
      </c>
      <c r="C54" s="689"/>
      <c r="D54" s="691"/>
      <c r="E54" s="710" t="s">
        <v>298</v>
      </c>
      <c r="F54" s="637"/>
      <c r="G54" s="115" t="s">
        <v>55</v>
      </c>
      <c r="H54" s="123"/>
      <c r="I54" s="117" t="s">
        <v>60</v>
      </c>
      <c r="J54" s="120" t="s">
        <v>59</v>
      </c>
      <c r="K54" s="111" t="s">
        <v>405</v>
      </c>
      <c r="L54" s="119"/>
    </row>
    <row r="55" spans="1:12" s="54" customFormat="1" ht="16.5" customHeight="1">
      <c r="A55" s="685"/>
      <c r="B55" s="689"/>
      <c r="C55" s="689"/>
      <c r="D55" s="691"/>
      <c r="E55" s="710"/>
      <c r="F55" s="637"/>
      <c r="G55" s="121" t="s">
        <v>302</v>
      </c>
      <c r="H55" s="123"/>
      <c r="I55" s="124"/>
      <c r="J55" s="616" t="s">
        <v>265</v>
      </c>
      <c r="K55" s="617"/>
      <c r="L55" s="618"/>
    </row>
    <row r="56" spans="1:12" s="54" customFormat="1" ht="16.5" customHeight="1">
      <c r="A56" s="685"/>
      <c r="B56" s="713" t="s">
        <v>43</v>
      </c>
      <c r="C56" s="713"/>
      <c r="D56" s="691"/>
      <c r="E56" s="700" t="s">
        <v>25</v>
      </c>
      <c r="F56" s="637"/>
      <c r="G56" s="724" t="s">
        <v>304</v>
      </c>
      <c r="H56" s="725"/>
      <c r="I56" s="726"/>
      <c r="J56" s="125"/>
      <c r="K56" s="126"/>
      <c r="L56" s="127"/>
    </row>
    <row r="57" spans="1:12" s="54" customFormat="1" ht="16.5" customHeight="1">
      <c r="A57" s="685"/>
      <c r="B57" s="687"/>
      <c r="C57" s="687"/>
      <c r="D57" s="692"/>
      <c r="E57" s="709"/>
      <c r="F57" s="638"/>
      <c r="G57" s="121"/>
      <c r="H57" s="123"/>
      <c r="I57" s="124"/>
      <c r="J57" s="128"/>
      <c r="K57" s="59"/>
      <c r="L57" s="129"/>
    </row>
    <row r="58" spans="1:12" s="54" customFormat="1" ht="16.5" customHeight="1">
      <c r="A58" s="685"/>
      <c r="B58" s="613" t="s">
        <v>6</v>
      </c>
      <c r="C58" s="614"/>
      <c r="D58" s="615"/>
      <c r="E58" s="78" t="s">
        <v>264</v>
      </c>
      <c r="F58" s="675"/>
      <c r="G58" s="677"/>
      <c r="H58" s="729" t="s">
        <v>9</v>
      </c>
      <c r="I58" s="77" t="s">
        <v>10</v>
      </c>
      <c r="J58" s="722"/>
      <c r="K58" s="722"/>
      <c r="L58" s="723"/>
    </row>
    <row r="59" spans="1:12" s="54" customFormat="1" ht="16.5" customHeight="1">
      <c r="A59" s="685"/>
      <c r="B59" s="616"/>
      <c r="C59" s="617"/>
      <c r="D59" s="618"/>
      <c r="E59" s="130" t="s">
        <v>8</v>
      </c>
      <c r="F59" s="609"/>
      <c r="G59" s="610"/>
      <c r="H59" s="730"/>
      <c r="I59" s="79" t="s">
        <v>263</v>
      </c>
      <c r="J59" s="732"/>
      <c r="K59" s="732"/>
      <c r="L59" s="733"/>
    </row>
    <row r="60" spans="1:12" s="54" customFormat="1" ht="16.5" customHeight="1">
      <c r="A60" s="685"/>
      <c r="B60" s="619"/>
      <c r="C60" s="620"/>
      <c r="D60" s="621"/>
      <c r="E60" s="80" t="s">
        <v>19</v>
      </c>
      <c r="F60" s="611"/>
      <c r="G60" s="612"/>
      <c r="H60" s="731"/>
      <c r="I60" s="80" t="s">
        <v>321</v>
      </c>
      <c r="J60" s="734"/>
      <c r="K60" s="734"/>
      <c r="L60" s="612"/>
    </row>
    <row r="61" spans="1:12" s="54" customFormat="1" ht="16.5" customHeight="1">
      <c r="A61" s="685"/>
      <c r="B61" s="613" t="s">
        <v>7</v>
      </c>
      <c r="C61" s="614"/>
      <c r="D61" s="615"/>
      <c r="E61" s="78" t="s">
        <v>264</v>
      </c>
      <c r="F61" s="762"/>
      <c r="G61" s="763"/>
      <c r="H61" s="729" t="s">
        <v>9</v>
      </c>
      <c r="I61" s="77" t="s">
        <v>10</v>
      </c>
      <c r="J61" s="727"/>
      <c r="K61" s="727"/>
      <c r="L61" s="728"/>
    </row>
    <row r="62" spans="1:12" s="54" customFormat="1" ht="16.5" customHeight="1">
      <c r="A62" s="685"/>
      <c r="B62" s="616"/>
      <c r="C62" s="617"/>
      <c r="D62" s="618"/>
      <c r="E62" s="130" t="s">
        <v>8</v>
      </c>
      <c r="F62" s="622"/>
      <c r="G62" s="623"/>
      <c r="H62" s="730"/>
      <c r="I62" s="79" t="s">
        <v>263</v>
      </c>
      <c r="J62" s="627"/>
      <c r="K62" s="627"/>
      <c r="L62" s="628"/>
    </row>
    <row r="63" spans="1:12" s="54" customFormat="1" ht="16.5" customHeight="1">
      <c r="A63" s="686"/>
      <c r="B63" s="619"/>
      <c r="C63" s="620"/>
      <c r="D63" s="621"/>
      <c r="E63" s="80" t="s">
        <v>19</v>
      </c>
      <c r="F63" s="720"/>
      <c r="G63" s="721"/>
      <c r="H63" s="731"/>
      <c r="I63" s="80" t="s">
        <v>321</v>
      </c>
      <c r="J63" s="833"/>
      <c r="K63" s="833"/>
      <c r="L63" s="834"/>
    </row>
    <row r="64" spans="1:12" s="54" customFormat="1" ht="16.5" customHeight="1">
      <c r="A64" s="684" t="s">
        <v>31</v>
      </c>
      <c r="B64" s="613" t="s">
        <v>28</v>
      </c>
      <c r="C64" s="614"/>
      <c r="D64" s="615"/>
      <c r="E64" s="773" t="s">
        <v>29</v>
      </c>
      <c r="F64" s="688" t="s">
        <v>30</v>
      </c>
      <c r="G64" s="688"/>
      <c r="H64" s="688"/>
      <c r="I64" s="688"/>
      <c r="J64" s="688"/>
      <c r="K64" s="688"/>
      <c r="L64" s="688"/>
    </row>
    <row r="65" spans="1:12" s="54" customFormat="1" ht="16.5" customHeight="1">
      <c r="A65" s="685"/>
      <c r="B65" s="619"/>
      <c r="C65" s="620"/>
      <c r="D65" s="621"/>
      <c r="E65" s="774"/>
      <c r="F65" s="770" t="s">
        <v>323</v>
      </c>
      <c r="G65" s="648"/>
      <c r="H65" s="648"/>
      <c r="I65" s="648"/>
      <c r="J65" s="648"/>
      <c r="K65" s="648"/>
      <c r="L65" s="649"/>
    </row>
    <row r="66" spans="1:12" s="54" customFormat="1" ht="16.5" customHeight="1">
      <c r="A66" s="685"/>
      <c r="B66" s="772"/>
      <c r="C66" s="772"/>
      <c r="D66" s="772"/>
      <c r="E66" s="131" t="s">
        <v>324</v>
      </c>
      <c r="F66" s="771" t="s">
        <v>301</v>
      </c>
      <c r="G66" s="771"/>
      <c r="H66" s="771"/>
      <c r="I66" s="771"/>
      <c r="J66" s="771"/>
      <c r="K66" s="771"/>
      <c r="L66" s="771"/>
    </row>
    <row r="67" spans="1:12" s="54" customFormat="1" ht="16.5" customHeight="1">
      <c r="A67" s="685"/>
      <c r="B67" s="625"/>
      <c r="C67" s="625"/>
      <c r="D67" s="625"/>
      <c r="E67" s="132" t="s">
        <v>324</v>
      </c>
      <c r="F67" s="626" t="s">
        <v>301</v>
      </c>
      <c r="G67" s="626"/>
      <c r="H67" s="626"/>
      <c r="I67" s="626"/>
      <c r="J67" s="626"/>
      <c r="K67" s="626"/>
      <c r="L67" s="626"/>
    </row>
    <row r="68" spans="1:12" s="54" customFormat="1" ht="16.5" customHeight="1">
      <c r="A68" s="685"/>
      <c r="B68" s="625"/>
      <c r="C68" s="625"/>
      <c r="D68" s="625"/>
      <c r="E68" s="132" t="s">
        <v>324</v>
      </c>
      <c r="F68" s="626" t="s">
        <v>301</v>
      </c>
      <c r="G68" s="626"/>
      <c r="H68" s="626"/>
      <c r="I68" s="626"/>
      <c r="J68" s="626"/>
      <c r="K68" s="626"/>
      <c r="L68" s="626"/>
    </row>
    <row r="69" spans="1:12" s="54" customFormat="1" ht="16.5" customHeight="1">
      <c r="A69" s="685"/>
      <c r="B69" s="624"/>
      <c r="C69" s="624"/>
      <c r="D69" s="624"/>
      <c r="E69" s="132" t="s">
        <v>324</v>
      </c>
      <c r="F69" s="626" t="s">
        <v>301</v>
      </c>
      <c r="G69" s="626"/>
      <c r="H69" s="626"/>
      <c r="I69" s="626"/>
      <c r="J69" s="626"/>
      <c r="K69" s="626"/>
      <c r="L69" s="626"/>
    </row>
    <row r="70" spans="1:12" s="54" customFormat="1" ht="16.5" customHeight="1">
      <c r="A70" s="685"/>
      <c r="B70" s="624"/>
      <c r="C70" s="624"/>
      <c r="D70" s="624"/>
      <c r="E70" s="132" t="s">
        <v>324</v>
      </c>
      <c r="F70" s="626" t="s">
        <v>301</v>
      </c>
      <c r="G70" s="626"/>
      <c r="H70" s="626"/>
      <c r="I70" s="626"/>
      <c r="J70" s="626"/>
      <c r="K70" s="626"/>
      <c r="L70" s="626"/>
    </row>
    <row r="71" spans="1:12" s="54" customFormat="1" ht="16.5" customHeight="1">
      <c r="A71" s="686"/>
      <c r="B71" s="758"/>
      <c r="C71" s="758"/>
      <c r="D71" s="758"/>
      <c r="E71" s="133" t="s">
        <v>324</v>
      </c>
      <c r="F71" s="642" t="s">
        <v>301</v>
      </c>
      <c r="G71" s="642"/>
      <c r="H71" s="642"/>
      <c r="I71" s="642"/>
      <c r="J71" s="642"/>
      <c r="K71" s="642"/>
      <c r="L71" s="642"/>
    </row>
    <row r="72" spans="1:12" s="54" customFormat="1" ht="16.5" customHeight="1">
      <c r="A72" s="775" t="s">
        <v>412</v>
      </c>
      <c r="B72" s="775"/>
      <c r="C72" s="775"/>
      <c r="D72" s="775"/>
      <c r="E72" s="775"/>
      <c r="F72" s="775"/>
      <c r="G72" s="775"/>
      <c r="H72" s="775"/>
      <c r="I72" s="775"/>
      <c r="J72" s="775"/>
      <c r="K72" s="775"/>
      <c r="L72" s="775"/>
    </row>
    <row r="73" spans="1:13" s="54" customFormat="1" ht="16.5" customHeight="1">
      <c r="A73" s="684" t="s">
        <v>53</v>
      </c>
      <c r="B73" s="605" t="s">
        <v>78</v>
      </c>
      <c r="C73" s="639"/>
      <c r="D73" s="640"/>
      <c r="E73" s="134" t="s">
        <v>92</v>
      </c>
      <c r="F73" s="134"/>
      <c r="G73" s="134"/>
      <c r="H73" s="135"/>
      <c r="I73" s="135"/>
      <c r="J73" s="136"/>
      <c r="K73" s="136"/>
      <c r="L73" s="113" t="s">
        <v>260</v>
      </c>
      <c r="M73" s="60"/>
    </row>
    <row r="74" spans="1:12" s="54" customFormat="1" ht="16.5" customHeight="1">
      <c r="A74" s="685"/>
      <c r="B74" s="806"/>
      <c r="C74" s="807"/>
      <c r="D74" s="808"/>
      <c r="E74" s="139" t="s">
        <v>34</v>
      </c>
      <c r="F74" s="139"/>
      <c r="G74" s="140"/>
      <c r="H74" s="139"/>
      <c r="I74" s="139"/>
      <c r="J74" s="139"/>
      <c r="K74" s="139"/>
      <c r="L74" s="138"/>
    </row>
    <row r="75" spans="1:12" s="54" customFormat="1" ht="16.5" customHeight="1">
      <c r="A75" s="685"/>
      <c r="B75" s="806"/>
      <c r="C75" s="807"/>
      <c r="D75" s="808"/>
      <c r="E75" s="139" t="s">
        <v>79</v>
      </c>
      <c r="F75" s="139"/>
      <c r="G75" s="140"/>
      <c r="H75" s="139"/>
      <c r="I75" s="139"/>
      <c r="J75" s="139"/>
      <c r="K75" s="139"/>
      <c r="L75" s="138"/>
    </row>
    <row r="76" spans="1:12" s="54" customFormat="1" ht="16.5" customHeight="1">
      <c r="A76" s="685"/>
      <c r="B76" s="806"/>
      <c r="C76" s="807"/>
      <c r="D76" s="808"/>
      <c r="E76" s="139" t="s">
        <v>93</v>
      </c>
      <c r="F76" s="137" t="s">
        <v>35</v>
      </c>
      <c r="G76" s="141" t="s">
        <v>325</v>
      </c>
      <c r="H76" s="139" t="s">
        <v>326</v>
      </c>
      <c r="I76" s="139"/>
      <c r="J76" s="139"/>
      <c r="K76" s="139"/>
      <c r="L76" s="138" t="s">
        <v>260</v>
      </c>
    </row>
    <row r="77" spans="1:12" s="54" customFormat="1" ht="16.5" customHeight="1">
      <c r="A77" s="685"/>
      <c r="B77" s="806"/>
      <c r="C77" s="807"/>
      <c r="D77" s="808"/>
      <c r="E77" s="605" t="s">
        <v>61</v>
      </c>
      <c r="F77" s="607"/>
      <c r="G77" s="831" t="s">
        <v>266</v>
      </c>
      <c r="H77" s="142" t="s">
        <v>36</v>
      </c>
      <c r="I77" s="143"/>
      <c r="J77" s="144" t="s">
        <v>267</v>
      </c>
      <c r="K77" s="145"/>
      <c r="L77" s="146" t="s">
        <v>268</v>
      </c>
    </row>
    <row r="78" spans="1:12" s="54" customFormat="1" ht="16.5" customHeight="1">
      <c r="A78" s="685"/>
      <c r="B78" s="606"/>
      <c r="C78" s="809"/>
      <c r="D78" s="810"/>
      <c r="E78" s="606"/>
      <c r="F78" s="608"/>
      <c r="G78" s="832"/>
      <c r="H78" s="147" t="s">
        <v>37</v>
      </c>
      <c r="I78" s="148"/>
      <c r="J78" s="149" t="s">
        <v>267</v>
      </c>
      <c r="K78" s="150"/>
      <c r="L78" s="151" t="s">
        <v>268</v>
      </c>
    </row>
    <row r="79" spans="1:12" s="54" customFormat="1" ht="16.5" customHeight="1">
      <c r="A79" s="685"/>
      <c r="B79" s="673" t="s">
        <v>300</v>
      </c>
      <c r="C79" s="811"/>
      <c r="D79" s="812"/>
      <c r="E79" s="139" t="s">
        <v>38</v>
      </c>
      <c r="F79" s="139"/>
      <c r="G79" s="139" t="s">
        <v>39</v>
      </c>
      <c r="H79" s="152" t="s">
        <v>62</v>
      </c>
      <c r="I79" s="139"/>
      <c r="J79" s="152" t="s">
        <v>269</v>
      </c>
      <c r="K79" s="139" t="s">
        <v>40</v>
      </c>
      <c r="L79" s="153"/>
    </row>
    <row r="80" spans="1:12" s="54" customFormat="1" ht="16.5" customHeight="1">
      <c r="A80" s="685"/>
      <c r="B80" s="673"/>
      <c r="C80" s="811"/>
      <c r="D80" s="812"/>
      <c r="E80" s="139" t="s">
        <v>312</v>
      </c>
      <c r="F80" s="139"/>
      <c r="G80" s="139"/>
      <c r="H80" s="152"/>
      <c r="I80" s="154" t="s">
        <v>313</v>
      </c>
      <c r="J80" s="152"/>
      <c r="K80" s="139"/>
      <c r="L80" s="124" t="s">
        <v>299</v>
      </c>
    </row>
    <row r="81" spans="1:12" s="54" customFormat="1" ht="16.5" customHeight="1">
      <c r="A81" s="685"/>
      <c r="B81" s="673"/>
      <c r="C81" s="811"/>
      <c r="D81" s="812"/>
      <c r="E81" s="155" t="s">
        <v>69</v>
      </c>
      <c r="F81" s="156"/>
      <c r="G81" s="157"/>
      <c r="H81" s="156"/>
      <c r="I81" s="156"/>
      <c r="J81" s="156"/>
      <c r="K81" s="156"/>
      <c r="L81" s="158" t="s">
        <v>260</v>
      </c>
    </row>
    <row r="82" spans="1:12" s="54" customFormat="1" ht="16.5" customHeight="1">
      <c r="A82" s="685"/>
      <c r="B82" s="672" t="s">
        <v>344</v>
      </c>
      <c r="C82" s="614"/>
      <c r="D82" s="615"/>
      <c r="E82" s="57" t="s">
        <v>44</v>
      </c>
      <c r="F82" s="57"/>
      <c r="G82" s="57"/>
      <c r="H82" s="57"/>
      <c r="I82" s="57"/>
      <c r="J82" s="57"/>
      <c r="K82" s="57"/>
      <c r="L82" s="58"/>
    </row>
    <row r="83" spans="1:12" s="54" customFormat="1" ht="16.5" customHeight="1">
      <c r="A83" s="685"/>
      <c r="B83" s="616"/>
      <c r="C83" s="617"/>
      <c r="D83" s="618"/>
      <c r="E83" s="61" t="s">
        <v>94</v>
      </c>
      <c r="F83" s="61"/>
      <c r="G83" s="61"/>
      <c r="H83" s="61"/>
      <c r="I83" s="61"/>
      <c r="J83" s="61"/>
      <c r="K83" s="61"/>
      <c r="L83" s="159"/>
    </row>
    <row r="84" spans="1:12" s="54" customFormat="1" ht="16.5" customHeight="1">
      <c r="A84" s="685"/>
      <c r="B84" s="616"/>
      <c r="C84" s="617"/>
      <c r="D84" s="618"/>
      <c r="E84" s="61" t="s">
        <v>45</v>
      </c>
      <c r="F84" s="61" t="s">
        <v>46</v>
      </c>
      <c r="G84" s="61" t="s">
        <v>48</v>
      </c>
      <c r="H84" s="61"/>
      <c r="I84" s="61" t="s">
        <v>63</v>
      </c>
      <c r="J84" s="61"/>
      <c r="K84" s="61"/>
      <c r="L84" s="160" t="s">
        <v>65</v>
      </c>
    </row>
    <row r="85" spans="1:12" s="54" customFormat="1" ht="16.5" customHeight="1">
      <c r="A85" s="685"/>
      <c r="B85" s="616"/>
      <c r="C85" s="617"/>
      <c r="D85" s="618"/>
      <c r="E85" s="61"/>
      <c r="F85" s="61" t="s">
        <v>47</v>
      </c>
      <c r="G85" s="61" t="s">
        <v>40</v>
      </c>
      <c r="H85" s="61"/>
      <c r="I85" s="61" t="s">
        <v>64</v>
      </c>
      <c r="J85" s="61"/>
      <c r="K85" s="61"/>
      <c r="L85" s="160" t="s">
        <v>270</v>
      </c>
    </row>
    <row r="86" spans="1:12" s="54" customFormat="1" ht="16.5" customHeight="1">
      <c r="A86" s="685"/>
      <c r="B86" s="619"/>
      <c r="C86" s="620"/>
      <c r="D86" s="621"/>
      <c r="E86" s="91" t="s">
        <v>54</v>
      </c>
      <c r="F86" s="91"/>
      <c r="G86" s="91"/>
      <c r="H86" s="91"/>
      <c r="I86" s="91"/>
      <c r="J86" s="91"/>
      <c r="K86" s="91"/>
      <c r="L86" s="62" t="s">
        <v>260</v>
      </c>
    </row>
    <row r="87" spans="1:12" s="54" customFormat="1" ht="16.5" customHeight="1">
      <c r="A87" s="685"/>
      <c r="B87" s="819" t="s">
        <v>273</v>
      </c>
      <c r="C87" s="820"/>
      <c r="D87" s="821"/>
      <c r="E87" s="613" t="s">
        <v>50</v>
      </c>
      <c r="F87" s="615"/>
      <c r="G87" s="797"/>
      <c r="H87" s="676"/>
      <c r="I87" s="676"/>
      <c r="J87" s="676"/>
      <c r="K87" s="676"/>
      <c r="L87" s="677"/>
    </row>
    <row r="88" spans="1:12" s="54" customFormat="1" ht="16.5" customHeight="1">
      <c r="A88" s="685"/>
      <c r="B88" s="822"/>
      <c r="C88" s="823"/>
      <c r="D88" s="824"/>
      <c r="E88" s="619"/>
      <c r="F88" s="621"/>
      <c r="G88" s="798"/>
      <c r="H88" s="799"/>
      <c r="I88" s="799"/>
      <c r="J88" s="799"/>
      <c r="K88" s="799"/>
      <c r="L88" s="800"/>
    </row>
    <row r="89" spans="1:12" s="54" customFormat="1" ht="16.5" customHeight="1">
      <c r="A89" s="685"/>
      <c r="B89" s="822"/>
      <c r="C89" s="823"/>
      <c r="D89" s="824"/>
      <c r="E89" s="613" t="s">
        <v>49</v>
      </c>
      <c r="F89" s="615"/>
      <c r="G89" s="675"/>
      <c r="H89" s="676"/>
      <c r="I89" s="676"/>
      <c r="J89" s="676"/>
      <c r="K89" s="676"/>
      <c r="L89" s="677"/>
    </row>
    <row r="90" spans="1:12" s="54" customFormat="1" ht="16.5" customHeight="1">
      <c r="A90" s="685"/>
      <c r="B90" s="770"/>
      <c r="C90" s="648"/>
      <c r="D90" s="649"/>
      <c r="E90" s="619"/>
      <c r="F90" s="621"/>
      <c r="G90" s="798"/>
      <c r="H90" s="799"/>
      <c r="I90" s="799"/>
      <c r="J90" s="799"/>
      <c r="K90" s="799"/>
      <c r="L90" s="800"/>
    </row>
    <row r="91" spans="1:12" s="54" customFormat="1" ht="16.5" customHeight="1">
      <c r="A91" s="685"/>
      <c r="B91" s="764" t="s">
        <v>81</v>
      </c>
      <c r="C91" s="765"/>
      <c r="D91" s="766"/>
      <c r="E91" s="764" t="s">
        <v>305</v>
      </c>
      <c r="F91" s="765"/>
      <c r="G91" s="765"/>
      <c r="H91" s="765"/>
      <c r="I91" s="765"/>
      <c r="J91" s="765"/>
      <c r="K91" s="765"/>
      <c r="L91" s="766"/>
    </row>
    <row r="92" spans="1:14" s="54" customFormat="1" ht="16.5" customHeight="1">
      <c r="A92" s="685"/>
      <c r="B92" s="826" t="s">
        <v>393</v>
      </c>
      <c r="C92" s="826"/>
      <c r="D92" s="826"/>
      <c r="E92" s="804" t="s">
        <v>51</v>
      </c>
      <c r="F92" s="805"/>
      <c r="G92" s="161" t="s">
        <v>40</v>
      </c>
      <c r="H92" s="162"/>
      <c r="I92" s="162" t="s">
        <v>39</v>
      </c>
      <c r="J92" s="162" t="s">
        <v>271</v>
      </c>
      <c r="K92" s="162"/>
      <c r="L92" s="163"/>
      <c r="N92" s="164"/>
    </row>
    <row r="93" spans="1:12" s="54" customFormat="1" ht="16.5" customHeight="1">
      <c r="A93" s="685"/>
      <c r="B93" s="826"/>
      <c r="C93" s="826"/>
      <c r="D93" s="826"/>
      <c r="E93" s="827" t="s">
        <v>66</v>
      </c>
      <c r="F93" s="827"/>
      <c r="G93" s="764" t="s">
        <v>67</v>
      </c>
      <c r="H93" s="765"/>
      <c r="I93" s="766"/>
      <c r="J93" s="764" t="s">
        <v>80</v>
      </c>
      <c r="K93" s="765"/>
      <c r="L93" s="766"/>
    </row>
    <row r="94" spans="1:12" s="54" customFormat="1" ht="16.5" customHeight="1">
      <c r="A94" s="685"/>
      <c r="B94" s="826"/>
      <c r="C94" s="826"/>
      <c r="D94" s="826"/>
      <c r="E94" s="825"/>
      <c r="F94" s="825"/>
      <c r="G94" s="813"/>
      <c r="H94" s="814"/>
      <c r="I94" s="815"/>
      <c r="J94" s="785"/>
      <c r="K94" s="786"/>
      <c r="L94" s="787"/>
    </row>
    <row r="95" spans="1:12" s="54" customFormat="1" ht="16.5" customHeight="1">
      <c r="A95" s="685"/>
      <c r="B95" s="826"/>
      <c r="C95" s="826"/>
      <c r="D95" s="826"/>
      <c r="E95" s="737"/>
      <c r="F95" s="737"/>
      <c r="G95" s="828"/>
      <c r="H95" s="829"/>
      <c r="I95" s="830"/>
      <c r="J95" s="791"/>
      <c r="K95" s="792"/>
      <c r="L95" s="793"/>
    </row>
    <row r="96" spans="1:12" s="54" customFormat="1" ht="16.5" customHeight="1">
      <c r="A96" s="685"/>
      <c r="B96" s="826"/>
      <c r="C96" s="826"/>
      <c r="D96" s="826"/>
      <c r="E96" s="736"/>
      <c r="F96" s="736"/>
      <c r="G96" s="816"/>
      <c r="H96" s="817"/>
      <c r="I96" s="818"/>
      <c r="J96" s="788"/>
      <c r="K96" s="789"/>
      <c r="L96" s="790"/>
    </row>
    <row r="97" spans="1:12" s="54" customFormat="1" ht="16.5" customHeight="1">
      <c r="A97" s="685"/>
      <c r="B97" s="826"/>
      <c r="C97" s="826"/>
      <c r="D97" s="826"/>
      <c r="E97" s="736"/>
      <c r="F97" s="736"/>
      <c r="G97" s="779"/>
      <c r="H97" s="780"/>
      <c r="I97" s="781"/>
      <c r="J97" s="767"/>
      <c r="K97" s="768"/>
      <c r="L97" s="769"/>
    </row>
    <row r="98" spans="1:12" s="54" customFormat="1" ht="16.5" customHeight="1">
      <c r="A98" s="685"/>
      <c r="B98" s="826"/>
      <c r="C98" s="826"/>
      <c r="D98" s="826"/>
      <c r="E98" s="735"/>
      <c r="F98" s="735"/>
      <c r="G98" s="782"/>
      <c r="H98" s="783"/>
      <c r="I98" s="784"/>
      <c r="J98" s="801"/>
      <c r="K98" s="802"/>
      <c r="L98" s="803"/>
    </row>
    <row r="99" spans="1:12" s="54" customFormat="1" ht="16.5" customHeight="1">
      <c r="A99" s="686"/>
      <c r="B99" s="826"/>
      <c r="C99" s="826"/>
      <c r="D99" s="826"/>
      <c r="E99" s="804" t="s">
        <v>52</v>
      </c>
      <c r="F99" s="805"/>
      <c r="G99" s="794"/>
      <c r="H99" s="795"/>
      <c r="I99" s="796"/>
      <c r="J99" s="776"/>
      <c r="K99" s="777"/>
      <c r="L99" s="778"/>
    </row>
  </sheetData>
  <sheetProtection/>
  <mergeCells count="199">
    <mergeCell ref="H30:J30"/>
    <mergeCell ref="H43:J43"/>
    <mergeCell ref="K38:L38"/>
    <mergeCell ref="K39:L39"/>
    <mergeCell ref="K28:L28"/>
    <mergeCell ref="K29:L29"/>
    <mergeCell ref="H29:J29"/>
    <mergeCell ref="K30:L30"/>
    <mergeCell ref="K37:L37"/>
    <mergeCell ref="A49:A63"/>
    <mergeCell ref="F44:G44"/>
    <mergeCell ref="B45:E45"/>
    <mergeCell ref="B54:C55"/>
    <mergeCell ref="F46:G46"/>
    <mergeCell ref="A26:A46"/>
    <mergeCell ref="F39:G39"/>
    <mergeCell ref="F30:G30"/>
    <mergeCell ref="F36:G36"/>
    <mergeCell ref="F29:G29"/>
    <mergeCell ref="F71:L71"/>
    <mergeCell ref="J63:L63"/>
    <mergeCell ref="H45:J45"/>
    <mergeCell ref="F41:G41"/>
    <mergeCell ref="F43:G43"/>
    <mergeCell ref="F42:G42"/>
    <mergeCell ref="F45:G45"/>
    <mergeCell ref="H42:J42"/>
    <mergeCell ref="K42:L42"/>
    <mergeCell ref="A73:A99"/>
    <mergeCell ref="G96:I96"/>
    <mergeCell ref="B87:D90"/>
    <mergeCell ref="E94:F94"/>
    <mergeCell ref="B92:D99"/>
    <mergeCell ref="E87:F88"/>
    <mergeCell ref="E93:F93"/>
    <mergeCell ref="G95:I95"/>
    <mergeCell ref="E99:F99"/>
    <mergeCell ref="G77:G78"/>
    <mergeCell ref="J98:L98"/>
    <mergeCell ref="E92:F92"/>
    <mergeCell ref="B73:D78"/>
    <mergeCell ref="B91:D91"/>
    <mergeCell ref="G93:I93"/>
    <mergeCell ref="B79:D81"/>
    <mergeCell ref="E89:F90"/>
    <mergeCell ref="B82:D86"/>
    <mergeCell ref="G89:L90"/>
    <mergeCell ref="G94:I94"/>
    <mergeCell ref="A72:L72"/>
    <mergeCell ref="J99:L99"/>
    <mergeCell ref="E91:L91"/>
    <mergeCell ref="G97:I97"/>
    <mergeCell ref="G98:I98"/>
    <mergeCell ref="J94:L94"/>
    <mergeCell ref="J96:L96"/>
    <mergeCell ref="J95:L95"/>
    <mergeCell ref="G99:I99"/>
    <mergeCell ref="G87:L88"/>
    <mergeCell ref="J93:L93"/>
    <mergeCell ref="J97:L97"/>
    <mergeCell ref="E96:F96"/>
    <mergeCell ref="A64:A71"/>
    <mergeCell ref="B64:D65"/>
    <mergeCell ref="F65:L65"/>
    <mergeCell ref="F66:L66"/>
    <mergeCell ref="B66:D66"/>
    <mergeCell ref="E64:E65"/>
    <mergeCell ref="F64:L64"/>
    <mergeCell ref="B70:D70"/>
    <mergeCell ref="F70:L70"/>
    <mergeCell ref="B71:D71"/>
    <mergeCell ref="J49:L49"/>
    <mergeCell ref="H31:J31"/>
    <mergeCell ref="H37:J37"/>
    <mergeCell ref="H38:J38"/>
    <mergeCell ref="F35:G35"/>
    <mergeCell ref="H33:J33"/>
    <mergeCell ref="F61:G61"/>
    <mergeCell ref="F68:L68"/>
    <mergeCell ref="K44:L44"/>
    <mergeCell ref="K35:L35"/>
    <mergeCell ref="H35:J35"/>
    <mergeCell ref="K32:L32"/>
    <mergeCell ref="K33:L33"/>
    <mergeCell ref="K34:L34"/>
    <mergeCell ref="H39:J39"/>
    <mergeCell ref="H34:J34"/>
    <mergeCell ref="F67:L67"/>
    <mergeCell ref="H27:J27"/>
    <mergeCell ref="F28:G28"/>
    <mergeCell ref="I22:K22"/>
    <mergeCell ref="K27:L27"/>
    <mergeCell ref="J17:L17"/>
    <mergeCell ref="J19:L19"/>
    <mergeCell ref="J18:L18"/>
    <mergeCell ref="F21:G21"/>
    <mergeCell ref="H28:J28"/>
    <mergeCell ref="I11:L12"/>
    <mergeCell ref="F17:G17"/>
    <mergeCell ref="H17:H19"/>
    <mergeCell ref="F18:G18"/>
    <mergeCell ref="F19:G19"/>
    <mergeCell ref="H10:H12"/>
    <mergeCell ref="C13:F13"/>
    <mergeCell ref="E10:G10"/>
    <mergeCell ref="B11:D12"/>
    <mergeCell ref="E11:G12"/>
    <mergeCell ref="E98:F98"/>
    <mergeCell ref="E97:F97"/>
    <mergeCell ref="E95:F95"/>
    <mergeCell ref="F26:L26"/>
    <mergeCell ref="E52:E53"/>
    <mergeCell ref="K31:L31"/>
    <mergeCell ref="F33:G33"/>
    <mergeCell ref="F34:G34"/>
    <mergeCell ref="F58:G58"/>
    <mergeCell ref="J55:L55"/>
    <mergeCell ref="F63:G63"/>
    <mergeCell ref="J58:L58"/>
    <mergeCell ref="G56:I56"/>
    <mergeCell ref="J61:L61"/>
    <mergeCell ref="H58:H60"/>
    <mergeCell ref="J59:L59"/>
    <mergeCell ref="J60:L60"/>
    <mergeCell ref="H61:H63"/>
    <mergeCell ref="E56:E57"/>
    <mergeCell ref="E54:E55"/>
    <mergeCell ref="F54:F55"/>
    <mergeCell ref="F38:G38"/>
    <mergeCell ref="B56:C57"/>
    <mergeCell ref="K36:L36"/>
    <mergeCell ref="H36:J36"/>
    <mergeCell ref="F37:G37"/>
    <mergeCell ref="H46:J46"/>
    <mergeCell ref="H40:J40"/>
    <mergeCell ref="F40:G40"/>
    <mergeCell ref="B46:E46"/>
    <mergeCell ref="C39:E39"/>
    <mergeCell ref="B26:E27"/>
    <mergeCell ref="E50:E51"/>
    <mergeCell ref="G49:I49"/>
    <mergeCell ref="F50:F51"/>
    <mergeCell ref="F32:G32"/>
    <mergeCell ref="H32:J32"/>
    <mergeCell ref="F31:G31"/>
    <mergeCell ref="B49:C49"/>
    <mergeCell ref="B17:D19"/>
    <mergeCell ref="B68:D68"/>
    <mergeCell ref="B50:C51"/>
    <mergeCell ref="B52:C53"/>
    <mergeCell ref="D49:D57"/>
    <mergeCell ref="A2:L2"/>
    <mergeCell ref="D5:E5"/>
    <mergeCell ref="B5:C5"/>
    <mergeCell ref="I8:L9"/>
    <mergeCell ref="H7:H9"/>
    <mergeCell ref="I7:L7"/>
    <mergeCell ref="B7:D7"/>
    <mergeCell ref="E7:G7"/>
    <mergeCell ref="E8:G9"/>
    <mergeCell ref="A5:A25"/>
    <mergeCell ref="B6:E6"/>
    <mergeCell ref="B10:D10"/>
    <mergeCell ref="F20:G20"/>
    <mergeCell ref="G13:L13"/>
    <mergeCell ref="G14:L16"/>
    <mergeCell ref="B20:D25"/>
    <mergeCell ref="I10:L10"/>
    <mergeCell ref="I21:K21"/>
    <mergeCell ref="B8:D9"/>
    <mergeCell ref="I20:K20"/>
    <mergeCell ref="F52:F53"/>
    <mergeCell ref="F56:F57"/>
    <mergeCell ref="G50:I50"/>
    <mergeCell ref="F23:G23"/>
    <mergeCell ref="F22:G22"/>
    <mergeCell ref="I24:K24"/>
    <mergeCell ref="F24:G24"/>
    <mergeCell ref="I23:K23"/>
    <mergeCell ref="F27:G27"/>
    <mergeCell ref="E49:F49"/>
    <mergeCell ref="J62:L62"/>
    <mergeCell ref="H44:J44"/>
    <mergeCell ref="H41:J41"/>
    <mergeCell ref="K43:L43"/>
    <mergeCell ref="K40:L40"/>
    <mergeCell ref="K41:L41"/>
    <mergeCell ref="K45:L45"/>
    <mergeCell ref="K46:L46"/>
    <mergeCell ref="E77:E78"/>
    <mergeCell ref="F77:F78"/>
    <mergeCell ref="F59:G59"/>
    <mergeCell ref="F60:G60"/>
    <mergeCell ref="B61:D63"/>
    <mergeCell ref="F62:G62"/>
    <mergeCell ref="B58:D60"/>
    <mergeCell ref="B69:D69"/>
    <mergeCell ref="B67:D67"/>
    <mergeCell ref="F69:L69"/>
  </mergeCells>
  <printOptions/>
  <pageMargins left="0.7874015748031497" right="0.3937007874015748" top="0.7874015748031497" bottom="0.1968503937007874" header="0.5118110236220472" footer="0.5118110236220472"/>
  <pageSetup fitToHeight="0" fitToWidth="1" horizontalDpi="600" verticalDpi="600" orientation="portrait" paperSize="9" scale="95" r:id="rId2"/>
  <headerFooter alignWithMargins="0">
    <oddHeader>&amp;R&amp;"HGSｺﾞｼｯｸM,ﾒﾃﾞｨｳﾑ"&amp;12【様式３】</oddHeader>
  </headerFooter>
  <rowBreaks count="1" manualBreakCount="1">
    <brk id="48" max="11" man="1"/>
  </rowBreaks>
  <drawing r:id="rId1"/>
</worksheet>
</file>

<file path=xl/worksheets/sheet4.xml><?xml version="1.0" encoding="utf-8"?>
<worksheet xmlns="http://schemas.openxmlformats.org/spreadsheetml/2006/main" xmlns:r="http://schemas.openxmlformats.org/officeDocument/2006/relationships">
  <dimension ref="A1:J245"/>
  <sheetViews>
    <sheetView view="pageBreakPreview" zoomScale="90" zoomScaleNormal="90" zoomScaleSheetLayoutView="90" workbookViewId="0" topLeftCell="A139">
      <selection activeCell="E5" sqref="E5:J11"/>
    </sheetView>
  </sheetViews>
  <sheetFormatPr defaultColWidth="9.00390625" defaultRowHeight="18.75" customHeight="1"/>
  <cols>
    <col min="1" max="1" width="4.375" style="2" customWidth="1"/>
    <col min="2" max="3" width="8.625" style="2" customWidth="1"/>
    <col min="4" max="4" width="5.75390625" style="2" customWidth="1"/>
    <col min="5" max="10" width="9.125" style="2" customWidth="1"/>
    <col min="11" max="13" width="9.00390625" style="2" customWidth="1"/>
    <col min="14" max="14" width="9.25390625" style="2" customWidth="1"/>
    <col min="15" max="16384" width="9.00390625" style="2" customWidth="1"/>
  </cols>
  <sheetData>
    <row r="1" spans="1:10" ht="33.75" customHeight="1">
      <c r="A1" s="665" t="s">
        <v>102</v>
      </c>
      <c r="B1" s="844"/>
      <c r="C1" s="844"/>
      <c r="D1" s="844"/>
      <c r="E1" s="844"/>
      <c r="F1" s="844"/>
      <c r="G1" s="844"/>
      <c r="H1" s="844"/>
      <c r="I1" s="844"/>
      <c r="J1" s="844"/>
    </row>
    <row r="3" spans="1:2" s="165" customFormat="1" ht="24.75" customHeight="1">
      <c r="A3" s="166" t="s">
        <v>335</v>
      </c>
      <c r="B3" s="166"/>
    </row>
    <row r="4" spans="1:10" s="165" customFormat="1" ht="23.25" customHeight="1" thickBot="1">
      <c r="A4" s="854" t="s">
        <v>97</v>
      </c>
      <c r="B4" s="855"/>
      <c r="C4" s="855"/>
      <c r="D4" s="856"/>
      <c r="E4" s="857" t="s">
        <v>329</v>
      </c>
      <c r="F4" s="857"/>
      <c r="G4" s="857"/>
      <c r="H4" s="857"/>
      <c r="I4" s="857"/>
      <c r="J4" s="858"/>
    </row>
    <row r="5" spans="1:10" s="165" customFormat="1" ht="18.75" customHeight="1" thickTop="1">
      <c r="A5" s="859"/>
      <c r="B5" s="860"/>
      <c r="C5" s="860"/>
      <c r="D5" s="861"/>
      <c r="E5" s="860"/>
      <c r="F5" s="860"/>
      <c r="G5" s="860"/>
      <c r="H5" s="860"/>
      <c r="I5" s="860"/>
      <c r="J5" s="861"/>
    </row>
    <row r="6" spans="1:10" s="165" customFormat="1" ht="18.75" customHeight="1">
      <c r="A6" s="862"/>
      <c r="B6" s="863"/>
      <c r="C6" s="863"/>
      <c r="D6" s="864"/>
      <c r="E6" s="863"/>
      <c r="F6" s="863"/>
      <c r="G6" s="863"/>
      <c r="H6" s="863"/>
      <c r="I6" s="863"/>
      <c r="J6" s="864"/>
    </row>
    <row r="7" spans="1:10" s="165" customFormat="1" ht="18.75" customHeight="1">
      <c r="A7" s="862"/>
      <c r="B7" s="863"/>
      <c r="C7" s="863"/>
      <c r="D7" s="864"/>
      <c r="E7" s="863"/>
      <c r="F7" s="863"/>
      <c r="G7" s="863"/>
      <c r="H7" s="863"/>
      <c r="I7" s="863"/>
      <c r="J7" s="864"/>
    </row>
    <row r="8" spans="1:10" s="165" customFormat="1" ht="18.75" customHeight="1">
      <c r="A8" s="862"/>
      <c r="B8" s="863"/>
      <c r="C8" s="863"/>
      <c r="D8" s="864"/>
      <c r="E8" s="863"/>
      <c r="F8" s="863"/>
      <c r="G8" s="863"/>
      <c r="H8" s="863"/>
      <c r="I8" s="863"/>
      <c r="J8" s="864"/>
    </row>
    <row r="9" spans="1:10" s="165" customFormat="1" ht="18.75" customHeight="1">
      <c r="A9" s="862"/>
      <c r="B9" s="863"/>
      <c r="C9" s="863"/>
      <c r="D9" s="864"/>
      <c r="E9" s="863"/>
      <c r="F9" s="863"/>
      <c r="G9" s="863"/>
      <c r="H9" s="863"/>
      <c r="I9" s="863"/>
      <c r="J9" s="864"/>
    </row>
    <row r="10" spans="1:10" s="165" customFormat="1" ht="18.75" customHeight="1">
      <c r="A10" s="862"/>
      <c r="B10" s="863"/>
      <c r="C10" s="863"/>
      <c r="D10" s="864"/>
      <c r="E10" s="863"/>
      <c r="F10" s="863"/>
      <c r="G10" s="863"/>
      <c r="H10" s="863"/>
      <c r="I10" s="863"/>
      <c r="J10" s="864"/>
    </row>
    <row r="11" spans="1:10" s="165" customFormat="1" ht="18.75" customHeight="1">
      <c r="A11" s="865"/>
      <c r="B11" s="866"/>
      <c r="C11" s="866"/>
      <c r="D11" s="867"/>
      <c r="E11" s="866"/>
      <c r="F11" s="866"/>
      <c r="G11" s="866"/>
      <c r="H11" s="866"/>
      <c r="I11" s="866"/>
      <c r="J11" s="867"/>
    </row>
    <row r="12" s="165" customFormat="1" ht="18.75" customHeight="1"/>
    <row r="13" spans="1:10" s="165" customFormat="1" ht="30.75" customHeight="1">
      <c r="A13" s="166" t="s">
        <v>347</v>
      </c>
      <c r="B13" s="166"/>
      <c r="J13" s="167"/>
    </row>
    <row r="14" spans="1:10" s="165" customFormat="1" ht="52.5" customHeight="1">
      <c r="A14" s="868" t="s">
        <v>394</v>
      </c>
      <c r="B14" s="868"/>
      <c r="C14" s="868"/>
      <c r="D14" s="868"/>
      <c r="E14" s="868"/>
      <c r="F14" s="868"/>
      <c r="G14" s="868"/>
      <c r="H14" s="868"/>
      <c r="I14" s="868"/>
      <c r="J14" s="868"/>
    </row>
    <row r="15" spans="1:10" s="165" customFormat="1" ht="30.75" customHeight="1">
      <c r="A15" s="869" t="s">
        <v>274</v>
      </c>
      <c r="B15" s="900" t="s">
        <v>98</v>
      </c>
      <c r="C15" s="901"/>
      <c r="D15" s="902"/>
      <c r="E15" s="845" t="s">
        <v>349</v>
      </c>
      <c r="F15" s="846"/>
      <c r="G15" s="846"/>
      <c r="H15" s="846"/>
      <c r="I15" s="846"/>
      <c r="J15" s="847"/>
    </row>
    <row r="16" spans="1:10" s="165" customFormat="1" ht="30.75" customHeight="1">
      <c r="A16" s="869"/>
      <c r="B16" s="903"/>
      <c r="C16" s="904"/>
      <c r="D16" s="905"/>
      <c r="E16" s="848"/>
      <c r="F16" s="849"/>
      <c r="G16" s="849"/>
      <c r="H16" s="849"/>
      <c r="I16" s="849"/>
      <c r="J16" s="850"/>
    </row>
    <row r="17" spans="1:10" s="165" customFormat="1" ht="30.75" customHeight="1">
      <c r="A17" s="869"/>
      <c r="B17" s="903"/>
      <c r="C17" s="904"/>
      <c r="D17" s="905"/>
      <c r="E17" s="848"/>
      <c r="F17" s="849"/>
      <c r="G17" s="849"/>
      <c r="H17" s="849"/>
      <c r="I17" s="849"/>
      <c r="J17" s="850"/>
    </row>
    <row r="18" spans="1:10" s="165" customFormat="1" ht="30.75" customHeight="1">
      <c r="A18" s="869"/>
      <c r="B18" s="903"/>
      <c r="C18" s="904"/>
      <c r="D18" s="905"/>
      <c r="E18" s="848"/>
      <c r="F18" s="849"/>
      <c r="G18" s="849"/>
      <c r="H18" s="849"/>
      <c r="I18" s="849"/>
      <c r="J18" s="850"/>
    </row>
    <row r="19" spans="1:10" s="165" customFormat="1" ht="30.75" customHeight="1">
      <c r="A19" s="869"/>
      <c r="B19" s="903"/>
      <c r="C19" s="904"/>
      <c r="D19" s="905"/>
      <c r="E19" s="848"/>
      <c r="F19" s="849"/>
      <c r="G19" s="849"/>
      <c r="H19" s="849"/>
      <c r="I19" s="849"/>
      <c r="J19" s="850"/>
    </row>
    <row r="20" spans="1:10" s="165" customFormat="1" ht="30.75" customHeight="1">
      <c r="A20" s="869"/>
      <c r="B20" s="903"/>
      <c r="C20" s="904"/>
      <c r="D20" s="905"/>
      <c r="E20" s="848"/>
      <c r="F20" s="849"/>
      <c r="G20" s="849"/>
      <c r="H20" s="849"/>
      <c r="I20" s="849"/>
      <c r="J20" s="850"/>
    </row>
    <row r="21" spans="1:10" s="165" customFormat="1" ht="30.75" customHeight="1">
      <c r="A21" s="869"/>
      <c r="B21" s="903"/>
      <c r="C21" s="904"/>
      <c r="D21" s="905"/>
      <c r="E21" s="848"/>
      <c r="F21" s="849"/>
      <c r="G21" s="849"/>
      <c r="H21" s="849"/>
      <c r="I21" s="849"/>
      <c r="J21" s="850"/>
    </row>
    <row r="22" spans="1:10" s="165" customFormat="1" ht="30.75" customHeight="1">
      <c r="A22" s="869"/>
      <c r="B22" s="903"/>
      <c r="C22" s="904"/>
      <c r="D22" s="905"/>
      <c r="E22" s="848"/>
      <c r="F22" s="849"/>
      <c r="G22" s="849"/>
      <c r="H22" s="849"/>
      <c r="I22" s="849"/>
      <c r="J22" s="850"/>
    </row>
    <row r="23" spans="1:10" s="165" customFormat="1" ht="30.75" customHeight="1">
      <c r="A23" s="869"/>
      <c r="B23" s="903"/>
      <c r="C23" s="904"/>
      <c r="D23" s="905"/>
      <c r="E23" s="848"/>
      <c r="F23" s="849"/>
      <c r="G23" s="849"/>
      <c r="H23" s="849"/>
      <c r="I23" s="849"/>
      <c r="J23" s="850"/>
    </row>
    <row r="24" spans="1:10" s="165" customFormat="1" ht="30.75" customHeight="1">
      <c r="A24" s="869"/>
      <c r="B24" s="903"/>
      <c r="C24" s="904"/>
      <c r="D24" s="905"/>
      <c r="E24" s="848"/>
      <c r="F24" s="849"/>
      <c r="G24" s="849"/>
      <c r="H24" s="849"/>
      <c r="I24" s="849"/>
      <c r="J24" s="850"/>
    </row>
    <row r="25" spans="1:10" s="165" customFormat="1" ht="30.75" customHeight="1">
      <c r="A25" s="869"/>
      <c r="B25" s="903"/>
      <c r="C25" s="904"/>
      <c r="D25" s="905"/>
      <c r="E25" s="848"/>
      <c r="F25" s="849"/>
      <c r="G25" s="849"/>
      <c r="H25" s="849"/>
      <c r="I25" s="849"/>
      <c r="J25" s="850"/>
    </row>
    <row r="26" spans="1:10" s="165" customFormat="1" ht="30.75" customHeight="1">
      <c r="A26" s="869"/>
      <c r="B26" s="903"/>
      <c r="C26" s="904"/>
      <c r="D26" s="905"/>
      <c r="E26" s="848"/>
      <c r="F26" s="849"/>
      <c r="G26" s="849"/>
      <c r="H26" s="849"/>
      <c r="I26" s="849"/>
      <c r="J26" s="850"/>
    </row>
    <row r="27" spans="1:10" s="165" customFormat="1" ht="30.75" customHeight="1">
      <c r="A27" s="869"/>
      <c r="B27" s="906"/>
      <c r="C27" s="907"/>
      <c r="D27" s="908"/>
      <c r="E27" s="851"/>
      <c r="F27" s="852"/>
      <c r="G27" s="852"/>
      <c r="H27" s="852"/>
      <c r="I27" s="852"/>
      <c r="J27" s="853"/>
    </row>
    <row r="28" spans="1:10" s="165" customFormat="1" ht="31.5" customHeight="1">
      <c r="A28" s="843" t="s">
        <v>395</v>
      </c>
      <c r="B28" s="843"/>
      <c r="C28" s="843"/>
      <c r="D28" s="843"/>
      <c r="E28" s="843"/>
      <c r="F28" s="843"/>
      <c r="G28" s="843"/>
      <c r="H28" s="843"/>
      <c r="I28" s="843"/>
      <c r="J28" s="843"/>
    </row>
    <row r="29" spans="1:10" s="165" customFormat="1" ht="30.75" customHeight="1">
      <c r="A29" s="166" t="s">
        <v>347</v>
      </c>
      <c r="B29" s="166"/>
      <c r="J29" s="167"/>
    </row>
    <row r="30" spans="1:10" s="165" customFormat="1" ht="30.75" customHeight="1">
      <c r="A30" s="869" t="s">
        <v>275</v>
      </c>
      <c r="B30" s="870" t="s">
        <v>348</v>
      </c>
      <c r="C30" s="871"/>
      <c r="D30" s="872"/>
      <c r="E30" s="845" t="s">
        <v>350</v>
      </c>
      <c r="F30" s="846"/>
      <c r="G30" s="846"/>
      <c r="H30" s="846"/>
      <c r="I30" s="846"/>
      <c r="J30" s="847"/>
    </row>
    <row r="31" spans="1:10" s="165" customFormat="1" ht="30.75" customHeight="1">
      <c r="A31" s="869"/>
      <c r="B31" s="873"/>
      <c r="C31" s="874"/>
      <c r="D31" s="875"/>
      <c r="E31" s="848"/>
      <c r="F31" s="849"/>
      <c r="G31" s="849"/>
      <c r="H31" s="849"/>
      <c r="I31" s="849"/>
      <c r="J31" s="850"/>
    </row>
    <row r="32" spans="1:10" s="165" customFormat="1" ht="30.75" customHeight="1">
      <c r="A32" s="869"/>
      <c r="B32" s="873"/>
      <c r="C32" s="874"/>
      <c r="D32" s="875"/>
      <c r="E32" s="848"/>
      <c r="F32" s="849"/>
      <c r="G32" s="849"/>
      <c r="H32" s="849"/>
      <c r="I32" s="849"/>
      <c r="J32" s="850"/>
    </row>
    <row r="33" spans="1:10" s="165" customFormat="1" ht="30.75" customHeight="1">
      <c r="A33" s="869"/>
      <c r="B33" s="873"/>
      <c r="C33" s="874"/>
      <c r="D33" s="875"/>
      <c r="E33" s="848"/>
      <c r="F33" s="849"/>
      <c r="G33" s="849"/>
      <c r="H33" s="849"/>
      <c r="I33" s="849"/>
      <c r="J33" s="850"/>
    </row>
    <row r="34" spans="1:10" s="165" customFormat="1" ht="30.75" customHeight="1">
      <c r="A34" s="869"/>
      <c r="B34" s="873"/>
      <c r="C34" s="874"/>
      <c r="D34" s="875"/>
      <c r="E34" s="848"/>
      <c r="F34" s="849"/>
      <c r="G34" s="849"/>
      <c r="H34" s="849"/>
      <c r="I34" s="849"/>
      <c r="J34" s="850"/>
    </row>
    <row r="35" spans="1:10" s="165" customFormat="1" ht="30.75" customHeight="1">
      <c r="A35" s="869"/>
      <c r="B35" s="873"/>
      <c r="C35" s="874"/>
      <c r="D35" s="875"/>
      <c r="E35" s="848"/>
      <c r="F35" s="849"/>
      <c r="G35" s="849"/>
      <c r="H35" s="849"/>
      <c r="I35" s="849"/>
      <c r="J35" s="850"/>
    </row>
    <row r="36" spans="1:10" s="165" customFormat="1" ht="30.75" customHeight="1">
      <c r="A36" s="869"/>
      <c r="B36" s="873"/>
      <c r="C36" s="874"/>
      <c r="D36" s="875"/>
      <c r="E36" s="848"/>
      <c r="F36" s="849"/>
      <c r="G36" s="849"/>
      <c r="H36" s="849"/>
      <c r="I36" s="849"/>
      <c r="J36" s="850"/>
    </row>
    <row r="37" spans="1:10" s="165" customFormat="1" ht="30.75" customHeight="1">
      <c r="A37" s="869"/>
      <c r="B37" s="873"/>
      <c r="C37" s="874"/>
      <c r="D37" s="875"/>
      <c r="E37" s="848"/>
      <c r="F37" s="849"/>
      <c r="G37" s="849"/>
      <c r="H37" s="849"/>
      <c r="I37" s="849"/>
      <c r="J37" s="850"/>
    </row>
    <row r="38" spans="1:10" s="165" customFormat="1" ht="30.75" customHeight="1">
      <c r="A38" s="869"/>
      <c r="B38" s="873"/>
      <c r="C38" s="874"/>
      <c r="D38" s="875"/>
      <c r="E38" s="848"/>
      <c r="F38" s="849"/>
      <c r="G38" s="849"/>
      <c r="H38" s="849"/>
      <c r="I38" s="849"/>
      <c r="J38" s="850"/>
    </row>
    <row r="39" spans="1:10" s="165" customFormat="1" ht="30.75" customHeight="1">
      <c r="A39" s="869"/>
      <c r="B39" s="873"/>
      <c r="C39" s="874"/>
      <c r="D39" s="875"/>
      <c r="E39" s="848"/>
      <c r="F39" s="849"/>
      <c r="G39" s="849"/>
      <c r="H39" s="849"/>
      <c r="I39" s="849"/>
      <c r="J39" s="850"/>
    </row>
    <row r="40" spans="1:10" s="165" customFormat="1" ht="30.75" customHeight="1">
      <c r="A40" s="869"/>
      <c r="B40" s="873"/>
      <c r="C40" s="874"/>
      <c r="D40" s="875"/>
      <c r="E40" s="848"/>
      <c r="F40" s="849"/>
      <c r="G40" s="849"/>
      <c r="H40" s="849"/>
      <c r="I40" s="849"/>
      <c r="J40" s="850"/>
    </row>
    <row r="41" spans="1:10" s="165" customFormat="1" ht="30.75" customHeight="1">
      <c r="A41" s="869"/>
      <c r="B41" s="873"/>
      <c r="C41" s="874"/>
      <c r="D41" s="875"/>
      <c r="E41" s="848"/>
      <c r="F41" s="849"/>
      <c r="G41" s="849"/>
      <c r="H41" s="849"/>
      <c r="I41" s="849"/>
      <c r="J41" s="850"/>
    </row>
    <row r="42" spans="1:10" s="165" customFormat="1" ht="30.75" customHeight="1">
      <c r="A42" s="869"/>
      <c r="B42" s="873"/>
      <c r="C42" s="874"/>
      <c r="D42" s="875"/>
      <c r="E42" s="848"/>
      <c r="F42" s="849"/>
      <c r="G42" s="849"/>
      <c r="H42" s="849"/>
      <c r="I42" s="849"/>
      <c r="J42" s="850"/>
    </row>
    <row r="43" spans="1:10" s="165" customFormat="1" ht="30.75" customHeight="1">
      <c r="A43" s="869"/>
      <c r="B43" s="873"/>
      <c r="C43" s="874"/>
      <c r="D43" s="875"/>
      <c r="E43" s="848"/>
      <c r="F43" s="849"/>
      <c r="G43" s="849"/>
      <c r="H43" s="849"/>
      <c r="I43" s="849"/>
      <c r="J43" s="850"/>
    </row>
    <row r="44" spans="1:10" s="165" customFormat="1" ht="30.75" customHeight="1">
      <c r="A44" s="869"/>
      <c r="B44" s="873"/>
      <c r="C44" s="874"/>
      <c r="D44" s="875"/>
      <c r="E44" s="848"/>
      <c r="F44" s="849"/>
      <c r="G44" s="849"/>
      <c r="H44" s="849"/>
      <c r="I44" s="849"/>
      <c r="J44" s="850"/>
    </row>
    <row r="45" spans="1:10" s="165" customFormat="1" ht="30.75" customHeight="1">
      <c r="A45" s="869"/>
      <c r="B45" s="873"/>
      <c r="C45" s="874"/>
      <c r="D45" s="875"/>
      <c r="E45" s="848"/>
      <c r="F45" s="849"/>
      <c r="G45" s="849"/>
      <c r="H45" s="849"/>
      <c r="I45" s="849"/>
      <c r="J45" s="850"/>
    </row>
    <row r="46" spans="1:10" s="165" customFormat="1" ht="30.75" customHeight="1">
      <c r="A46" s="869"/>
      <c r="B46" s="873"/>
      <c r="C46" s="874"/>
      <c r="D46" s="875"/>
      <c r="E46" s="848"/>
      <c r="F46" s="849"/>
      <c r="G46" s="849"/>
      <c r="H46" s="849"/>
      <c r="I46" s="849"/>
      <c r="J46" s="850"/>
    </row>
    <row r="47" spans="1:10" s="165" customFormat="1" ht="30.75" customHeight="1">
      <c r="A47" s="869"/>
      <c r="B47" s="873"/>
      <c r="C47" s="874"/>
      <c r="D47" s="875"/>
      <c r="E47" s="848"/>
      <c r="F47" s="849"/>
      <c r="G47" s="849"/>
      <c r="H47" s="849"/>
      <c r="I47" s="849"/>
      <c r="J47" s="850"/>
    </row>
    <row r="48" spans="1:10" s="165" customFormat="1" ht="30.75" customHeight="1">
      <c r="A48" s="869"/>
      <c r="B48" s="873"/>
      <c r="C48" s="874"/>
      <c r="D48" s="875"/>
      <c r="E48" s="848"/>
      <c r="F48" s="849"/>
      <c r="G48" s="849"/>
      <c r="H48" s="849"/>
      <c r="I48" s="849"/>
      <c r="J48" s="850"/>
    </row>
    <row r="49" spans="1:10" s="165" customFormat="1" ht="30.75" customHeight="1">
      <c r="A49" s="869"/>
      <c r="B49" s="873"/>
      <c r="C49" s="874"/>
      <c r="D49" s="875"/>
      <c r="E49" s="848"/>
      <c r="F49" s="849"/>
      <c r="G49" s="849"/>
      <c r="H49" s="849"/>
      <c r="I49" s="849"/>
      <c r="J49" s="850"/>
    </row>
    <row r="50" spans="1:10" s="165" customFormat="1" ht="30.75" customHeight="1">
      <c r="A50" s="869"/>
      <c r="B50" s="873"/>
      <c r="C50" s="874"/>
      <c r="D50" s="875"/>
      <c r="E50" s="848"/>
      <c r="F50" s="849"/>
      <c r="G50" s="849"/>
      <c r="H50" s="849"/>
      <c r="I50" s="849"/>
      <c r="J50" s="850"/>
    </row>
    <row r="51" spans="1:10" s="165" customFormat="1" ht="30.75" customHeight="1">
      <c r="A51" s="869"/>
      <c r="B51" s="876"/>
      <c r="C51" s="877"/>
      <c r="D51" s="878"/>
      <c r="E51" s="851"/>
      <c r="F51" s="852"/>
      <c r="G51" s="852"/>
      <c r="H51" s="852"/>
      <c r="I51" s="852"/>
      <c r="J51" s="853"/>
    </row>
    <row r="52" spans="1:10" s="165" customFormat="1" ht="31.5" customHeight="1">
      <c r="A52" s="843" t="s">
        <v>395</v>
      </c>
      <c r="B52" s="843"/>
      <c r="C52" s="843"/>
      <c r="D52" s="843"/>
      <c r="E52" s="843"/>
      <c r="F52" s="843"/>
      <c r="G52" s="843"/>
      <c r="H52" s="843"/>
      <c r="I52" s="843"/>
      <c r="J52" s="843"/>
    </row>
    <row r="53" spans="1:10" s="170" customFormat="1" ht="30.75" customHeight="1">
      <c r="A53" s="166" t="s">
        <v>347</v>
      </c>
      <c r="B53" s="168"/>
      <c r="C53" s="168"/>
      <c r="D53" s="168"/>
      <c r="E53" s="33"/>
      <c r="F53" s="33"/>
      <c r="G53" s="33"/>
      <c r="H53" s="33"/>
      <c r="I53" s="33"/>
      <c r="J53" s="169"/>
    </row>
    <row r="54" spans="1:10" s="165" customFormat="1" ht="30.75" customHeight="1">
      <c r="A54" s="880" t="s">
        <v>276</v>
      </c>
      <c r="B54" s="870" t="s">
        <v>99</v>
      </c>
      <c r="C54" s="871"/>
      <c r="D54" s="872"/>
      <c r="E54" s="879" t="s">
        <v>351</v>
      </c>
      <c r="F54" s="846"/>
      <c r="G54" s="846"/>
      <c r="H54" s="846"/>
      <c r="I54" s="846"/>
      <c r="J54" s="847"/>
    </row>
    <row r="55" spans="1:10" s="165" customFormat="1" ht="30.75" customHeight="1">
      <c r="A55" s="881"/>
      <c r="B55" s="873"/>
      <c r="C55" s="874"/>
      <c r="D55" s="875"/>
      <c r="E55" s="848"/>
      <c r="F55" s="849"/>
      <c r="G55" s="849"/>
      <c r="H55" s="849"/>
      <c r="I55" s="849"/>
      <c r="J55" s="850"/>
    </row>
    <row r="56" spans="1:10" s="165" customFormat="1" ht="30.75" customHeight="1">
      <c r="A56" s="881"/>
      <c r="B56" s="873"/>
      <c r="C56" s="874"/>
      <c r="D56" s="875"/>
      <c r="E56" s="848"/>
      <c r="F56" s="849"/>
      <c r="G56" s="849"/>
      <c r="H56" s="849"/>
      <c r="I56" s="849"/>
      <c r="J56" s="850"/>
    </row>
    <row r="57" spans="1:10" s="165" customFormat="1" ht="30.75" customHeight="1">
      <c r="A57" s="881"/>
      <c r="B57" s="873"/>
      <c r="C57" s="874"/>
      <c r="D57" s="875"/>
      <c r="E57" s="848"/>
      <c r="F57" s="849"/>
      <c r="G57" s="849"/>
      <c r="H57" s="849"/>
      <c r="I57" s="849"/>
      <c r="J57" s="850"/>
    </row>
    <row r="58" spans="1:10" s="165" customFormat="1" ht="30.75" customHeight="1">
      <c r="A58" s="881"/>
      <c r="B58" s="873"/>
      <c r="C58" s="874"/>
      <c r="D58" s="875"/>
      <c r="E58" s="848"/>
      <c r="F58" s="849"/>
      <c r="G58" s="849"/>
      <c r="H58" s="849"/>
      <c r="I58" s="849"/>
      <c r="J58" s="850"/>
    </row>
    <row r="59" spans="1:10" s="165" customFormat="1" ht="30.75" customHeight="1">
      <c r="A59" s="881"/>
      <c r="B59" s="873"/>
      <c r="C59" s="874"/>
      <c r="D59" s="875"/>
      <c r="E59" s="848"/>
      <c r="F59" s="849"/>
      <c r="G59" s="849"/>
      <c r="H59" s="849"/>
      <c r="I59" s="849"/>
      <c r="J59" s="850"/>
    </row>
    <row r="60" spans="1:10" s="165" customFormat="1" ht="30.75" customHeight="1">
      <c r="A60" s="881"/>
      <c r="B60" s="873"/>
      <c r="C60" s="874"/>
      <c r="D60" s="875"/>
      <c r="E60" s="848"/>
      <c r="F60" s="849"/>
      <c r="G60" s="849"/>
      <c r="H60" s="849"/>
      <c r="I60" s="849"/>
      <c r="J60" s="850"/>
    </row>
    <row r="61" spans="1:10" s="165" customFormat="1" ht="30.75" customHeight="1">
      <c r="A61" s="881"/>
      <c r="B61" s="873"/>
      <c r="C61" s="874"/>
      <c r="D61" s="875"/>
      <c r="E61" s="848"/>
      <c r="F61" s="849"/>
      <c r="G61" s="849"/>
      <c r="H61" s="849"/>
      <c r="I61" s="849"/>
      <c r="J61" s="850"/>
    </row>
    <row r="62" spans="1:10" s="165" customFormat="1" ht="30.75" customHeight="1">
      <c r="A62" s="881"/>
      <c r="B62" s="873"/>
      <c r="C62" s="874"/>
      <c r="D62" s="875"/>
      <c r="E62" s="848"/>
      <c r="F62" s="849"/>
      <c r="G62" s="849"/>
      <c r="H62" s="849"/>
      <c r="I62" s="849"/>
      <c r="J62" s="850"/>
    </row>
    <row r="63" spans="1:10" s="165" customFormat="1" ht="30.75" customHeight="1">
      <c r="A63" s="881"/>
      <c r="B63" s="873"/>
      <c r="C63" s="874"/>
      <c r="D63" s="875"/>
      <c r="E63" s="848"/>
      <c r="F63" s="849"/>
      <c r="G63" s="849"/>
      <c r="H63" s="849"/>
      <c r="I63" s="849"/>
      <c r="J63" s="850"/>
    </row>
    <row r="64" spans="1:10" s="165" customFormat="1" ht="30.75" customHeight="1">
      <c r="A64" s="881"/>
      <c r="B64" s="873"/>
      <c r="C64" s="874"/>
      <c r="D64" s="875"/>
      <c r="E64" s="848"/>
      <c r="F64" s="849"/>
      <c r="G64" s="849"/>
      <c r="H64" s="849"/>
      <c r="I64" s="849"/>
      <c r="J64" s="850"/>
    </row>
    <row r="65" spans="1:10" s="165" customFormat="1" ht="30.75" customHeight="1">
      <c r="A65" s="881"/>
      <c r="B65" s="873"/>
      <c r="C65" s="874"/>
      <c r="D65" s="875"/>
      <c r="E65" s="848"/>
      <c r="F65" s="849"/>
      <c r="G65" s="849"/>
      <c r="H65" s="849"/>
      <c r="I65" s="849"/>
      <c r="J65" s="850"/>
    </row>
    <row r="66" spans="1:10" s="165" customFormat="1" ht="30.75" customHeight="1">
      <c r="A66" s="881"/>
      <c r="B66" s="873"/>
      <c r="C66" s="874"/>
      <c r="D66" s="875"/>
      <c r="E66" s="848"/>
      <c r="F66" s="849"/>
      <c r="G66" s="849"/>
      <c r="H66" s="849"/>
      <c r="I66" s="849"/>
      <c r="J66" s="850"/>
    </row>
    <row r="67" spans="1:10" s="165" customFormat="1" ht="30.75" customHeight="1">
      <c r="A67" s="881"/>
      <c r="B67" s="873"/>
      <c r="C67" s="874"/>
      <c r="D67" s="875"/>
      <c r="E67" s="848"/>
      <c r="F67" s="849"/>
      <c r="G67" s="849"/>
      <c r="H67" s="849"/>
      <c r="I67" s="849"/>
      <c r="J67" s="850"/>
    </row>
    <row r="68" spans="1:10" s="165" customFormat="1" ht="30.75" customHeight="1">
      <c r="A68" s="881"/>
      <c r="B68" s="873"/>
      <c r="C68" s="874"/>
      <c r="D68" s="875"/>
      <c r="E68" s="848"/>
      <c r="F68" s="849"/>
      <c r="G68" s="849"/>
      <c r="H68" s="849"/>
      <c r="I68" s="849"/>
      <c r="J68" s="850"/>
    </row>
    <row r="69" spans="1:10" s="165" customFormat="1" ht="30.75" customHeight="1">
      <c r="A69" s="881"/>
      <c r="B69" s="873"/>
      <c r="C69" s="874"/>
      <c r="D69" s="875"/>
      <c r="E69" s="848"/>
      <c r="F69" s="849"/>
      <c r="G69" s="849"/>
      <c r="H69" s="849"/>
      <c r="I69" s="849"/>
      <c r="J69" s="850"/>
    </row>
    <row r="70" spans="1:10" s="165" customFormat="1" ht="30.75" customHeight="1">
      <c r="A70" s="881"/>
      <c r="B70" s="873"/>
      <c r="C70" s="874"/>
      <c r="D70" s="875"/>
      <c r="E70" s="848"/>
      <c r="F70" s="849"/>
      <c r="G70" s="849"/>
      <c r="H70" s="849"/>
      <c r="I70" s="849"/>
      <c r="J70" s="850"/>
    </row>
    <row r="71" spans="1:10" s="165" customFormat="1" ht="30.75" customHeight="1">
      <c r="A71" s="881"/>
      <c r="B71" s="873"/>
      <c r="C71" s="874"/>
      <c r="D71" s="875"/>
      <c r="E71" s="848"/>
      <c r="F71" s="849"/>
      <c r="G71" s="849"/>
      <c r="H71" s="849"/>
      <c r="I71" s="849"/>
      <c r="J71" s="850"/>
    </row>
    <row r="72" spans="1:10" s="165" customFormat="1" ht="30.75" customHeight="1">
      <c r="A72" s="881"/>
      <c r="B72" s="873"/>
      <c r="C72" s="874"/>
      <c r="D72" s="875"/>
      <c r="E72" s="848"/>
      <c r="F72" s="849"/>
      <c r="G72" s="849"/>
      <c r="H72" s="849"/>
      <c r="I72" s="849"/>
      <c r="J72" s="850"/>
    </row>
    <row r="73" spans="1:10" s="165" customFormat="1" ht="30.75" customHeight="1">
      <c r="A73" s="881"/>
      <c r="B73" s="873"/>
      <c r="C73" s="874"/>
      <c r="D73" s="875"/>
      <c r="E73" s="848"/>
      <c r="F73" s="849"/>
      <c r="G73" s="849"/>
      <c r="H73" s="849"/>
      <c r="I73" s="849"/>
      <c r="J73" s="850"/>
    </row>
    <row r="74" spans="1:10" s="165" customFormat="1" ht="30.75" customHeight="1">
      <c r="A74" s="881"/>
      <c r="B74" s="873"/>
      <c r="C74" s="874"/>
      <c r="D74" s="875"/>
      <c r="E74" s="848"/>
      <c r="F74" s="849"/>
      <c r="G74" s="849"/>
      <c r="H74" s="849"/>
      <c r="I74" s="849"/>
      <c r="J74" s="850"/>
    </row>
    <row r="75" spans="1:10" s="165" customFormat="1" ht="30.75" customHeight="1">
      <c r="A75" s="556"/>
      <c r="B75" s="559"/>
      <c r="C75" s="557"/>
      <c r="D75" s="558"/>
      <c r="E75" s="851"/>
      <c r="F75" s="852"/>
      <c r="G75" s="852"/>
      <c r="H75" s="852"/>
      <c r="I75" s="852"/>
      <c r="J75" s="853"/>
    </row>
    <row r="76" spans="1:10" s="165" customFormat="1" ht="31.5" customHeight="1">
      <c r="A76" s="843" t="s">
        <v>395</v>
      </c>
      <c r="B76" s="843"/>
      <c r="C76" s="843"/>
      <c r="D76" s="843"/>
      <c r="E76" s="843"/>
      <c r="F76" s="843"/>
      <c r="G76" s="843"/>
      <c r="H76" s="843"/>
      <c r="I76" s="843"/>
      <c r="J76" s="843"/>
    </row>
    <row r="77" spans="1:10" s="165" customFormat="1" ht="30.75" customHeight="1">
      <c r="A77" s="166" t="s">
        <v>347</v>
      </c>
      <c r="B77" s="166"/>
      <c r="J77" s="167"/>
    </row>
    <row r="78" spans="1:10" s="165" customFormat="1" ht="30.75" customHeight="1">
      <c r="A78" s="869" t="s">
        <v>277</v>
      </c>
      <c r="B78" s="890" t="s">
        <v>100</v>
      </c>
      <c r="C78" s="891"/>
      <c r="D78" s="891"/>
      <c r="E78" s="892" t="s">
        <v>345</v>
      </c>
      <c r="F78" s="892"/>
      <c r="G78" s="892"/>
      <c r="H78" s="892"/>
      <c r="I78" s="892"/>
      <c r="J78" s="892"/>
    </row>
    <row r="79" spans="1:10" s="165" customFormat="1" ht="30.75" customHeight="1">
      <c r="A79" s="869"/>
      <c r="B79" s="890"/>
      <c r="C79" s="891"/>
      <c r="D79" s="891"/>
      <c r="E79" s="892"/>
      <c r="F79" s="892"/>
      <c r="G79" s="892"/>
      <c r="H79" s="892"/>
      <c r="I79" s="892"/>
      <c r="J79" s="892"/>
    </row>
    <row r="80" spans="1:10" s="165" customFormat="1" ht="30.75" customHeight="1">
      <c r="A80" s="869"/>
      <c r="B80" s="890"/>
      <c r="C80" s="891"/>
      <c r="D80" s="891"/>
      <c r="E80" s="892"/>
      <c r="F80" s="892"/>
      <c r="G80" s="892"/>
      <c r="H80" s="892"/>
      <c r="I80" s="892"/>
      <c r="J80" s="892"/>
    </row>
    <row r="81" spans="1:10" s="165" customFormat="1" ht="30.75" customHeight="1">
      <c r="A81" s="869"/>
      <c r="B81" s="890"/>
      <c r="C81" s="891"/>
      <c r="D81" s="891"/>
      <c r="E81" s="892"/>
      <c r="F81" s="892"/>
      <c r="G81" s="892"/>
      <c r="H81" s="892"/>
      <c r="I81" s="892"/>
      <c r="J81" s="892"/>
    </row>
    <row r="82" spans="1:10" s="165" customFormat="1" ht="30.75" customHeight="1">
      <c r="A82" s="869"/>
      <c r="B82" s="890"/>
      <c r="C82" s="891"/>
      <c r="D82" s="891"/>
      <c r="E82" s="892"/>
      <c r="F82" s="892"/>
      <c r="G82" s="892"/>
      <c r="H82" s="892"/>
      <c r="I82" s="892"/>
      <c r="J82" s="892"/>
    </row>
    <row r="83" spans="1:10" s="165" customFormat="1" ht="30.75" customHeight="1">
      <c r="A83" s="869"/>
      <c r="B83" s="890"/>
      <c r="C83" s="891"/>
      <c r="D83" s="891"/>
      <c r="E83" s="892"/>
      <c r="F83" s="892"/>
      <c r="G83" s="892"/>
      <c r="H83" s="892"/>
      <c r="I83" s="892"/>
      <c r="J83" s="892"/>
    </row>
    <row r="84" spans="1:10" s="165" customFormat="1" ht="30.75" customHeight="1">
      <c r="A84" s="869"/>
      <c r="B84" s="890"/>
      <c r="C84" s="891"/>
      <c r="D84" s="891"/>
      <c r="E84" s="892"/>
      <c r="F84" s="892"/>
      <c r="G84" s="892"/>
      <c r="H84" s="892"/>
      <c r="I84" s="892"/>
      <c r="J84" s="892"/>
    </row>
    <row r="85" spans="1:10" s="165" customFormat="1" ht="30.75" customHeight="1">
      <c r="A85" s="869"/>
      <c r="B85" s="890"/>
      <c r="C85" s="891"/>
      <c r="D85" s="891"/>
      <c r="E85" s="892"/>
      <c r="F85" s="892"/>
      <c r="G85" s="892"/>
      <c r="H85" s="892"/>
      <c r="I85" s="892"/>
      <c r="J85" s="892"/>
    </row>
    <row r="86" spans="1:10" s="165" customFormat="1" ht="30.75" customHeight="1">
      <c r="A86" s="869"/>
      <c r="B86" s="890"/>
      <c r="C86" s="891"/>
      <c r="D86" s="891"/>
      <c r="E86" s="892"/>
      <c r="F86" s="892"/>
      <c r="G86" s="892"/>
      <c r="H86" s="892"/>
      <c r="I86" s="892"/>
      <c r="J86" s="892"/>
    </row>
    <row r="87" spans="1:10" s="165" customFormat="1" ht="30.75" customHeight="1">
      <c r="A87" s="869"/>
      <c r="B87" s="890"/>
      <c r="C87" s="891"/>
      <c r="D87" s="891"/>
      <c r="E87" s="892"/>
      <c r="F87" s="892"/>
      <c r="G87" s="892"/>
      <c r="H87" s="892"/>
      <c r="I87" s="892"/>
      <c r="J87" s="892"/>
    </row>
    <row r="88" spans="1:10" s="165" customFormat="1" ht="30.75" customHeight="1">
      <c r="A88" s="869"/>
      <c r="B88" s="890"/>
      <c r="C88" s="891"/>
      <c r="D88" s="891"/>
      <c r="E88" s="892"/>
      <c r="F88" s="892"/>
      <c r="G88" s="892"/>
      <c r="H88" s="892"/>
      <c r="I88" s="892"/>
      <c r="J88" s="892"/>
    </row>
    <row r="89" spans="1:10" s="165" customFormat="1" ht="30.75" customHeight="1">
      <c r="A89" s="869"/>
      <c r="B89" s="890"/>
      <c r="C89" s="891"/>
      <c r="D89" s="891"/>
      <c r="E89" s="892"/>
      <c r="F89" s="892"/>
      <c r="G89" s="892"/>
      <c r="H89" s="892"/>
      <c r="I89" s="892"/>
      <c r="J89" s="892"/>
    </row>
    <row r="90" spans="1:10" s="165" customFormat="1" ht="30.75" customHeight="1">
      <c r="A90" s="869"/>
      <c r="B90" s="890"/>
      <c r="C90" s="891"/>
      <c r="D90" s="891"/>
      <c r="E90" s="892"/>
      <c r="F90" s="892"/>
      <c r="G90" s="892"/>
      <c r="H90" s="892"/>
      <c r="I90" s="892"/>
      <c r="J90" s="892"/>
    </row>
    <row r="91" spans="1:10" s="165" customFormat="1" ht="30.75" customHeight="1">
      <c r="A91" s="869"/>
      <c r="B91" s="890"/>
      <c r="C91" s="891"/>
      <c r="D91" s="891"/>
      <c r="E91" s="892"/>
      <c r="F91" s="892"/>
      <c r="G91" s="892"/>
      <c r="H91" s="892"/>
      <c r="I91" s="892"/>
      <c r="J91" s="892"/>
    </row>
    <row r="92" spans="1:10" s="165" customFormat="1" ht="30.75" customHeight="1">
      <c r="A92" s="869"/>
      <c r="B92" s="890"/>
      <c r="C92" s="891"/>
      <c r="D92" s="891"/>
      <c r="E92" s="892"/>
      <c r="F92" s="892"/>
      <c r="G92" s="892"/>
      <c r="H92" s="892"/>
      <c r="I92" s="892"/>
      <c r="J92" s="892"/>
    </row>
    <row r="93" spans="1:10" s="165" customFormat="1" ht="30.75" customHeight="1">
      <c r="A93" s="869"/>
      <c r="B93" s="890"/>
      <c r="C93" s="891"/>
      <c r="D93" s="891"/>
      <c r="E93" s="892"/>
      <c r="F93" s="892"/>
      <c r="G93" s="892"/>
      <c r="H93" s="892"/>
      <c r="I93" s="892"/>
      <c r="J93" s="892"/>
    </row>
    <row r="94" spans="1:10" s="165" customFormat="1" ht="30.75" customHeight="1">
      <c r="A94" s="869"/>
      <c r="B94" s="890"/>
      <c r="C94" s="891"/>
      <c r="D94" s="891"/>
      <c r="E94" s="892"/>
      <c r="F94" s="892"/>
      <c r="G94" s="892"/>
      <c r="H94" s="892"/>
      <c r="I94" s="892"/>
      <c r="J94" s="892"/>
    </row>
    <row r="95" spans="1:10" s="165" customFormat="1" ht="30.75" customHeight="1">
      <c r="A95" s="869"/>
      <c r="B95" s="890"/>
      <c r="C95" s="891"/>
      <c r="D95" s="891"/>
      <c r="E95" s="892"/>
      <c r="F95" s="892"/>
      <c r="G95" s="892"/>
      <c r="H95" s="892"/>
      <c r="I95" s="892"/>
      <c r="J95" s="892"/>
    </row>
    <row r="96" spans="1:10" s="165" customFormat="1" ht="30.75" customHeight="1">
      <c r="A96" s="869"/>
      <c r="B96" s="890"/>
      <c r="C96" s="891"/>
      <c r="D96" s="891"/>
      <c r="E96" s="892"/>
      <c r="F96" s="892"/>
      <c r="G96" s="892"/>
      <c r="H96" s="892"/>
      <c r="I96" s="892"/>
      <c r="J96" s="892"/>
    </row>
    <row r="97" spans="1:10" s="165" customFormat="1" ht="30.75" customHeight="1">
      <c r="A97" s="869"/>
      <c r="B97" s="890"/>
      <c r="C97" s="891"/>
      <c r="D97" s="891"/>
      <c r="E97" s="892"/>
      <c r="F97" s="892"/>
      <c r="G97" s="892"/>
      <c r="H97" s="892"/>
      <c r="I97" s="892"/>
      <c r="J97" s="892"/>
    </row>
    <row r="98" spans="1:10" s="165" customFormat="1" ht="30.75" customHeight="1">
      <c r="A98" s="869"/>
      <c r="B98" s="890"/>
      <c r="C98" s="891"/>
      <c r="D98" s="891"/>
      <c r="E98" s="892"/>
      <c r="F98" s="892"/>
      <c r="G98" s="892"/>
      <c r="H98" s="892"/>
      <c r="I98" s="892"/>
      <c r="J98" s="892"/>
    </row>
    <row r="99" spans="1:10" s="165" customFormat="1" ht="30.75" customHeight="1">
      <c r="A99" s="869"/>
      <c r="B99" s="891"/>
      <c r="C99" s="891"/>
      <c r="D99" s="891"/>
      <c r="E99" s="892"/>
      <c r="F99" s="892"/>
      <c r="G99" s="892"/>
      <c r="H99" s="892"/>
      <c r="I99" s="892"/>
      <c r="J99" s="892"/>
    </row>
    <row r="100" spans="1:10" s="165" customFormat="1" ht="31.5" customHeight="1">
      <c r="A100" s="843" t="s">
        <v>395</v>
      </c>
      <c r="B100" s="843"/>
      <c r="C100" s="843"/>
      <c r="D100" s="843"/>
      <c r="E100" s="843"/>
      <c r="F100" s="843"/>
      <c r="G100" s="843"/>
      <c r="H100" s="843"/>
      <c r="I100" s="843"/>
      <c r="J100" s="843"/>
    </row>
    <row r="101" spans="1:10" s="170" customFormat="1" ht="30.75" customHeight="1">
      <c r="A101" s="166" t="s">
        <v>347</v>
      </c>
      <c r="B101" s="168"/>
      <c r="C101" s="168"/>
      <c r="D101" s="168"/>
      <c r="E101" s="33"/>
      <c r="F101" s="33"/>
      <c r="G101" s="33"/>
      <c r="H101" s="33"/>
      <c r="I101" s="33"/>
      <c r="J101" s="169"/>
    </row>
    <row r="102" spans="1:10" s="165" customFormat="1" ht="30.75" customHeight="1">
      <c r="A102" s="869" t="s">
        <v>278</v>
      </c>
      <c r="B102" s="870" t="s">
        <v>308</v>
      </c>
      <c r="C102" s="893"/>
      <c r="D102" s="894"/>
      <c r="E102" s="879" t="s">
        <v>400</v>
      </c>
      <c r="F102" s="846"/>
      <c r="G102" s="846"/>
      <c r="H102" s="846"/>
      <c r="I102" s="846"/>
      <c r="J102" s="847"/>
    </row>
    <row r="103" spans="1:10" s="165" customFormat="1" ht="30.75" customHeight="1">
      <c r="A103" s="869"/>
      <c r="B103" s="873"/>
      <c r="C103" s="895"/>
      <c r="D103" s="896"/>
      <c r="E103" s="848"/>
      <c r="F103" s="849"/>
      <c r="G103" s="849"/>
      <c r="H103" s="849"/>
      <c r="I103" s="849"/>
      <c r="J103" s="850"/>
    </row>
    <row r="104" spans="1:10" s="165" customFormat="1" ht="30.75" customHeight="1">
      <c r="A104" s="869"/>
      <c r="B104" s="873"/>
      <c r="C104" s="895"/>
      <c r="D104" s="896"/>
      <c r="E104" s="848"/>
      <c r="F104" s="849"/>
      <c r="G104" s="849"/>
      <c r="H104" s="849"/>
      <c r="I104" s="849"/>
      <c r="J104" s="850"/>
    </row>
    <row r="105" spans="1:10" s="165" customFormat="1" ht="30.75" customHeight="1">
      <c r="A105" s="869"/>
      <c r="B105" s="873"/>
      <c r="C105" s="895"/>
      <c r="D105" s="896"/>
      <c r="E105" s="848"/>
      <c r="F105" s="849"/>
      <c r="G105" s="849"/>
      <c r="H105" s="849"/>
      <c r="I105" s="849"/>
      <c r="J105" s="850"/>
    </row>
    <row r="106" spans="1:10" s="165" customFormat="1" ht="30.75" customHeight="1">
      <c r="A106" s="869"/>
      <c r="B106" s="873"/>
      <c r="C106" s="895"/>
      <c r="D106" s="896"/>
      <c r="E106" s="848"/>
      <c r="F106" s="849"/>
      <c r="G106" s="849"/>
      <c r="H106" s="849"/>
      <c r="I106" s="849"/>
      <c r="J106" s="850"/>
    </row>
    <row r="107" spans="1:10" s="165" customFormat="1" ht="30.75" customHeight="1">
      <c r="A107" s="869"/>
      <c r="B107" s="873"/>
      <c r="C107" s="895"/>
      <c r="D107" s="896"/>
      <c r="E107" s="848"/>
      <c r="F107" s="849"/>
      <c r="G107" s="849"/>
      <c r="H107" s="849"/>
      <c r="I107" s="849"/>
      <c r="J107" s="850"/>
    </row>
    <row r="108" spans="1:10" s="165" customFormat="1" ht="30.75" customHeight="1">
      <c r="A108" s="869"/>
      <c r="B108" s="873"/>
      <c r="C108" s="895"/>
      <c r="D108" s="896"/>
      <c r="E108" s="848"/>
      <c r="F108" s="849"/>
      <c r="G108" s="849"/>
      <c r="H108" s="849"/>
      <c r="I108" s="849"/>
      <c r="J108" s="850"/>
    </row>
    <row r="109" spans="1:10" s="165" customFormat="1" ht="30.75" customHeight="1">
      <c r="A109" s="869"/>
      <c r="B109" s="873"/>
      <c r="C109" s="895"/>
      <c r="D109" s="896"/>
      <c r="E109" s="848"/>
      <c r="F109" s="849"/>
      <c r="G109" s="849"/>
      <c r="H109" s="849"/>
      <c r="I109" s="849"/>
      <c r="J109" s="850"/>
    </row>
    <row r="110" spans="1:10" s="165" customFormat="1" ht="30.75" customHeight="1">
      <c r="A110" s="869"/>
      <c r="B110" s="873"/>
      <c r="C110" s="895"/>
      <c r="D110" s="896"/>
      <c r="E110" s="848"/>
      <c r="F110" s="849"/>
      <c r="G110" s="849"/>
      <c r="H110" s="849"/>
      <c r="I110" s="849"/>
      <c r="J110" s="850"/>
    </row>
    <row r="111" spans="1:10" s="165" customFormat="1" ht="30.75" customHeight="1">
      <c r="A111" s="869"/>
      <c r="B111" s="873"/>
      <c r="C111" s="895"/>
      <c r="D111" s="896"/>
      <c r="E111" s="848"/>
      <c r="F111" s="849"/>
      <c r="G111" s="849"/>
      <c r="H111" s="849"/>
      <c r="I111" s="849"/>
      <c r="J111" s="850"/>
    </row>
    <row r="112" spans="1:10" s="165" customFormat="1" ht="30.75" customHeight="1">
      <c r="A112" s="869"/>
      <c r="B112" s="873"/>
      <c r="C112" s="895"/>
      <c r="D112" s="896"/>
      <c r="E112" s="848"/>
      <c r="F112" s="849"/>
      <c r="G112" s="849"/>
      <c r="H112" s="849"/>
      <c r="I112" s="849"/>
      <c r="J112" s="850"/>
    </row>
    <row r="113" spans="1:10" s="165" customFormat="1" ht="30.75" customHeight="1">
      <c r="A113" s="869"/>
      <c r="B113" s="873"/>
      <c r="C113" s="895"/>
      <c r="D113" s="896"/>
      <c r="E113" s="848"/>
      <c r="F113" s="849"/>
      <c r="G113" s="849"/>
      <c r="H113" s="849"/>
      <c r="I113" s="849"/>
      <c r="J113" s="850"/>
    </row>
    <row r="114" spans="1:10" s="165" customFormat="1" ht="30.75" customHeight="1">
      <c r="A114" s="869"/>
      <c r="B114" s="873"/>
      <c r="C114" s="895"/>
      <c r="D114" s="896"/>
      <c r="E114" s="848"/>
      <c r="F114" s="849"/>
      <c r="G114" s="849"/>
      <c r="H114" s="849"/>
      <c r="I114" s="849"/>
      <c r="J114" s="850"/>
    </row>
    <row r="115" spans="1:10" s="165" customFormat="1" ht="30.75" customHeight="1">
      <c r="A115" s="869"/>
      <c r="B115" s="873"/>
      <c r="C115" s="895"/>
      <c r="D115" s="896"/>
      <c r="E115" s="848"/>
      <c r="F115" s="849"/>
      <c r="G115" s="849"/>
      <c r="H115" s="849"/>
      <c r="I115" s="849"/>
      <c r="J115" s="850"/>
    </row>
    <row r="116" spans="1:10" s="165" customFormat="1" ht="30.75" customHeight="1">
      <c r="A116" s="869"/>
      <c r="B116" s="873"/>
      <c r="C116" s="895"/>
      <c r="D116" s="896"/>
      <c r="E116" s="848"/>
      <c r="F116" s="849"/>
      <c r="G116" s="849"/>
      <c r="H116" s="849"/>
      <c r="I116" s="849"/>
      <c r="J116" s="850"/>
    </row>
    <row r="117" spans="1:10" s="165" customFormat="1" ht="30.75" customHeight="1">
      <c r="A117" s="869"/>
      <c r="B117" s="873"/>
      <c r="C117" s="895"/>
      <c r="D117" s="896"/>
      <c r="E117" s="848"/>
      <c r="F117" s="849"/>
      <c r="G117" s="849"/>
      <c r="H117" s="849"/>
      <c r="I117" s="849"/>
      <c r="J117" s="850"/>
    </row>
    <row r="118" spans="1:10" s="165" customFormat="1" ht="30.75" customHeight="1">
      <c r="A118" s="869"/>
      <c r="B118" s="873"/>
      <c r="C118" s="895"/>
      <c r="D118" s="896"/>
      <c r="E118" s="848"/>
      <c r="F118" s="849"/>
      <c r="G118" s="849"/>
      <c r="H118" s="849"/>
      <c r="I118" s="849"/>
      <c r="J118" s="850"/>
    </row>
    <row r="119" spans="1:10" s="165" customFormat="1" ht="30.75" customHeight="1">
      <c r="A119" s="869"/>
      <c r="B119" s="873"/>
      <c r="C119" s="895"/>
      <c r="D119" s="896"/>
      <c r="E119" s="848"/>
      <c r="F119" s="849"/>
      <c r="G119" s="849"/>
      <c r="H119" s="849"/>
      <c r="I119" s="849"/>
      <c r="J119" s="850"/>
    </row>
    <row r="120" spans="1:10" s="165" customFormat="1" ht="30.75" customHeight="1">
      <c r="A120" s="869"/>
      <c r="B120" s="873"/>
      <c r="C120" s="895"/>
      <c r="D120" s="896"/>
      <c r="E120" s="848"/>
      <c r="F120" s="849"/>
      <c r="G120" s="849"/>
      <c r="H120" s="849"/>
      <c r="I120" s="849"/>
      <c r="J120" s="850"/>
    </row>
    <row r="121" spans="1:10" s="165" customFormat="1" ht="30.75" customHeight="1">
      <c r="A121" s="869"/>
      <c r="B121" s="873"/>
      <c r="C121" s="895"/>
      <c r="D121" s="896"/>
      <c r="E121" s="848"/>
      <c r="F121" s="849"/>
      <c r="G121" s="849"/>
      <c r="H121" s="849"/>
      <c r="I121" s="849"/>
      <c r="J121" s="850"/>
    </row>
    <row r="122" spans="1:10" s="165" customFormat="1" ht="30.75" customHeight="1">
      <c r="A122" s="869"/>
      <c r="B122" s="873"/>
      <c r="C122" s="895"/>
      <c r="D122" s="896"/>
      <c r="E122" s="848"/>
      <c r="F122" s="849"/>
      <c r="G122" s="849"/>
      <c r="H122" s="849"/>
      <c r="I122" s="849"/>
      <c r="J122" s="850"/>
    </row>
    <row r="123" spans="1:10" s="165" customFormat="1" ht="30.75" customHeight="1">
      <c r="A123" s="869"/>
      <c r="B123" s="897"/>
      <c r="C123" s="898"/>
      <c r="D123" s="899"/>
      <c r="E123" s="851"/>
      <c r="F123" s="852"/>
      <c r="G123" s="852"/>
      <c r="H123" s="852"/>
      <c r="I123" s="852"/>
      <c r="J123" s="853"/>
    </row>
    <row r="124" spans="1:10" s="165" customFormat="1" ht="31.5" customHeight="1">
      <c r="A124" s="843" t="s">
        <v>395</v>
      </c>
      <c r="B124" s="843"/>
      <c r="C124" s="843"/>
      <c r="D124" s="843"/>
      <c r="E124" s="843"/>
      <c r="F124" s="843"/>
      <c r="G124" s="843"/>
      <c r="H124" s="843"/>
      <c r="I124" s="843"/>
      <c r="J124" s="843"/>
    </row>
    <row r="125" spans="1:10" s="165" customFormat="1" ht="30.75" customHeight="1">
      <c r="A125" s="166" t="s">
        <v>347</v>
      </c>
      <c r="B125" s="166"/>
      <c r="J125" s="167"/>
    </row>
    <row r="126" spans="1:10" s="165" customFormat="1" ht="30.75" customHeight="1">
      <c r="A126" s="869" t="s">
        <v>279</v>
      </c>
      <c r="B126" s="870" t="s">
        <v>316</v>
      </c>
      <c r="C126" s="871"/>
      <c r="D126" s="872"/>
      <c r="E126" s="909" t="s">
        <v>352</v>
      </c>
      <c r="F126" s="910"/>
      <c r="G126" s="910"/>
      <c r="H126" s="910"/>
      <c r="I126" s="910"/>
      <c r="J126" s="910"/>
    </row>
    <row r="127" spans="1:10" s="165" customFormat="1" ht="30.75" customHeight="1">
      <c r="A127" s="869"/>
      <c r="B127" s="873"/>
      <c r="C127" s="874"/>
      <c r="D127" s="875"/>
      <c r="E127" s="910"/>
      <c r="F127" s="910"/>
      <c r="G127" s="910"/>
      <c r="H127" s="910"/>
      <c r="I127" s="910"/>
      <c r="J127" s="910"/>
    </row>
    <row r="128" spans="1:10" s="165" customFormat="1" ht="30.75" customHeight="1">
      <c r="A128" s="869"/>
      <c r="B128" s="873"/>
      <c r="C128" s="874"/>
      <c r="D128" s="875"/>
      <c r="E128" s="910"/>
      <c r="F128" s="910"/>
      <c r="G128" s="910"/>
      <c r="H128" s="910"/>
      <c r="I128" s="910"/>
      <c r="J128" s="910"/>
    </row>
    <row r="129" spans="1:10" s="165" customFormat="1" ht="30.75" customHeight="1">
      <c r="A129" s="869"/>
      <c r="B129" s="873"/>
      <c r="C129" s="874"/>
      <c r="D129" s="875"/>
      <c r="E129" s="910"/>
      <c r="F129" s="910"/>
      <c r="G129" s="910"/>
      <c r="H129" s="910"/>
      <c r="I129" s="910"/>
      <c r="J129" s="910"/>
    </row>
    <row r="130" spans="1:10" s="165" customFormat="1" ht="30.75" customHeight="1">
      <c r="A130" s="869"/>
      <c r="B130" s="873"/>
      <c r="C130" s="874"/>
      <c r="D130" s="875"/>
      <c r="E130" s="910"/>
      <c r="F130" s="910"/>
      <c r="G130" s="910"/>
      <c r="H130" s="910"/>
      <c r="I130" s="910"/>
      <c r="J130" s="910"/>
    </row>
    <row r="131" spans="1:10" s="165" customFormat="1" ht="30.75" customHeight="1">
      <c r="A131" s="869"/>
      <c r="B131" s="873"/>
      <c r="C131" s="874"/>
      <c r="D131" s="875"/>
      <c r="E131" s="910"/>
      <c r="F131" s="910"/>
      <c r="G131" s="910"/>
      <c r="H131" s="910"/>
      <c r="I131" s="910"/>
      <c r="J131" s="910"/>
    </row>
    <row r="132" spans="1:10" s="165" customFormat="1" ht="30.75" customHeight="1">
      <c r="A132" s="869"/>
      <c r="B132" s="873"/>
      <c r="C132" s="874"/>
      <c r="D132" s="875"/>
      <c r="E132" s="910"/>
      <c r="F132" s="910"/>
      <c r="G132" s="910"/>
      <c r="H132" s="910"/>
      <c r="I132" s="910"/>
      <c r="J132" s="910"/>
    </row>
    <row r="133" spans="1:10" s="165" customFormat="1" ht="30.75" customHeight="1">
      <c r="A133" s="869"/>
      <c r="B133" s="873"/>
      <c r="C133" s="874"/>
      <c r="D133" s="875"/>
      <c r="E133" s="910"/>
      <c r="F133" s="910"/>
      <c r="G133" s="910"/>
      <c r="H133" s="910"/>
      <c r="I133" s="910"/>
      <c r="J133" s="910"/>
    </row>
    <row r="134" spans="1:10" s="165" customFormat="1" ht="30.75" customHeight="1">
      <c r="A134" s="869"/>
      <c r="B134" s="873"/>
      <c r="C134" s="874"/>
      <c r="D134" s="875"/>
      <c r="E134" s="910"/>
      <c r="F134" s="910"/>
      <c r="G134" s="910"/>
      <c r="H134" s="910"/>
      <c r="I134" s="910"/>
      <c r="J134" s="910"/>
    </row>
    <row r="135" spans="1:10" s="165" customFormat="1" ht="30.75" customHeight="1">
      <c r="A135" s="869"/>
      <c r="B135" s="873"/>
      <c r="C135" s="874"/>
      <c r="D135" s="875"/>
      <c r="E135" s="910"/>
      <c r="F135" s="910"/>
      <c r="G135" s="910"/>
      <c r="H135" s="910"/>
      <c r="I135" s="910"/>
      <c r="J135" s="910"/>
    </row>
    <row r="136" spans="1:10" s="165" customFormat="1" ht="30.75" customHeight="1">
      <c r="A136" s="869"/>
      <c r="B136" s="873"/>
      <c r="C136" s="874"/>
      <c r="D136" s="875"/>
      <c r="E136" s="910"/>
      <c r="F136" s="910"/>
      <c r="G136" s="910"/>
      <c r="H136" s="910"/>
      <c r="I136" s="910"/>
      <c r="J136" s="910"/>
    </row>
    <row r="137" spans="1:10" s="165" customFormat="1" ht="30.75" customHeight="1">
      <c r="A137" s="869"/>
      <c r="B137" s="873"/>
      <c r="C137" s="874"/>
      <c r="D137" s="875"/>
      <c r="E137" s="910"/>
      <c r="F137" s="910"/>
      <c r="G137" s="910"/>
      <c r="H137" s="910"/>
      <c r="I137" s="910"/>
      <c r="J137" s="910"/>
    </row>
    <row r="138" spans="1:10" s="165" customFormat="1" ht="30.75" customHeight="1">
      <c r="A138" s="869"/>
      <c r="B138" s="873"/>
      <c r="C138" s="874"/>
      <c r="D138" s="875"/>
      <c r="E138" s="910"/>
      <c r="F138" s="910"/>
      <c r="G138" s="910"/>
      <c r="H138" s="910"/>
      <c r="I138" s="910"/>
      <c r="J138" s="910"/>
    </row>
    <row r="139" spans="1:10" s="165" customFormat="1" ht="30.75" customHeight="1">
      <c r="A139" s="869"/>
      <c r="B139" s="873"/>
      <c r="C139" s="874"/>
      <c r="D139" s="875"/>
      <c r="E139" s="910"/>
      <c r="F139" s="910"/>
      <c r="G139" s="910"/>
      <c r="H139" s="910"/>
      <c r="I139" s="910"/>
      <c r="J139" s="910"/>
    </row>
    <row r="140" spans="1:10" s="165" customFormat="1" ht="30.75" customHeight="1">
      <c r="A140" s="869"/>
      <c r="B140" s="873"/>
      <c r="C140" s="874"/>
      <c r="D140" s="875"/>
      <c r="E140" s="910"/>
      <c r="F140" s="910"/>
      <c r="G140" s="910"/>
      <c r="H140" s="910"/>
      <c r="I140" s="910"/>
      <c r="J140" s="910"/>
    </row>
    <row r="141" spans="1:10" s="165" customFormat="1" ht="30.75" customHeight="1">
      <c r="A141" s="869"/>
      <c r="B141" s="873"/>
      <c r="C141" s="874"/>
      <c r="D141" s="875"/>
      <c r="E141" s="910"/>
      <c r="F141" s="910"/>
      <c r="G141" s="910"/>
      <c r="H141" s="910"/>
      <c r="I141" s="910"/>
      <c r="J141" s="910"/>
    </row>
    <row r="142" spans="1:10" s="165" customFormat="1" ht="30.75" customHeight="1">
      <c r="A142" s="869"/>
      <c r="B142" s="873"/>
      <c r="C142" s="874"/>
      <c r="D142" s="875"/>
      <c r="E142" s="910"/>
      <c r="F142" s="910"/>
      <c r="G142" s="910"/>
      <c r="H142" s="910"/>
      <c r="I142" s="910"/>
      <c r="J142" s="910"/>
    </row>
    <row r="143" spans="1:10" s="165" customFormat="1" ht="30.75" customHeight="1">
      <c r="A143" s="869"/>
      <c r="B143" s="873"/>
      <c r="C143" s="874"/>
      <c r="D143" s="875"/>
      <c r="E143" s="910"/>
      <c r="F143" s="910"/>
      <c r="G143" s="910"/>
      <c r="H143" s="910"/>
      <c r="I143" s="910"/>
      <c r="J143" s="910"/>
    </row>
    <row r="144" spans="1:10" s="165" customFormat="1" ht="30.75" customHeight="1">
      <c r="A144" s="869"/>
      <c r="B144" s="873"/>
      <c r="C144" s="874"/>
      <c r="D144" s="875"/>
      <c r="E144" s="910"/>
      <c r="F144" s="910"/>
      <c r="G144" s="910"/>
      <c r="H144" s="910"/>
      <c r="I144" s="910"/>
      <c r="J144" s="910"/>
    </row>
    <row r="145" spans="1:10" s="165" customFormat="1" ht="30.75" customHeight="1">
      <c r="A145" s="869"/>
      <c r="B145" s="873"/>
      <c r="C145" s="874"/>
      <c r="D145" s="875"/>
      <c r="E145" s="910"/>
      <c r="F145" s="910"/>
      <c r="G145" s="910"/>
      <c r="H145" s="910"/>
      <c r="I145" s="910"/>
      <c r="J145" s="910"/>
    </row>
    <row r="146" spans="1:10" s="165" customFormat="1" ht="30.75" customHeight="1">
      <c r="A146" s="869"/>
      <c r="B146" s="873"/>
      <c r="C146" s="874"/>
      <c r="D146" s="875"/>
      <c r="E146" s="910"/>
      <c r="F146" s="910"/>
      <c r="G146" s="910"/>
      <c r="H146" s="910"/>
      <c r="I146" s="910"/>
      <c r="J146" s="910"/>
    </row>
    <row r="147" spans="1:10" s="165" customFormat="1" ht="30.75" customHeight="1">
      <c r="A147" s="869"/>
      <c r="B147" s="876"/>
      <c r="C147" s="877"/>
      <c r="D147" s="878"/>
      <c r="E147" s="910"/>
      <c r="F147" s="910"/>
      <c r="G147" s="910"/>
      <c r="H147" s="910"/>
      <c r="I147" s="910"/>
      <c r="J147" s="910"/>
    </row>
    <row r="148" spans="1:10" s="165" customFormat="1" ht="31.5" customHeight="1">
      <c r="A148" s="843" t="s">
        <v>395</v>
      </c>
      <c r="B148" s="843"/>
      <c r="C148" s="843"/>
      <c r="D148" s="843"/>
      <c r="E148" s="843"/>
      <c r="F148" s="843"/>
      <c r="G148" s="843"/>
      <c r="H148" s="843"/>
      <c r="I148" s="843"/>
      <c r="J148" s="843"/>
    </row>
    <row r="149" spans="1:10" s="170" customFormat="1" ht="30.75" customHeight="1">
      <c r="A149" s="166" t="s">
        <v>347</v>
      </c>
      <c r="B149" s="168"/>
      <c r="C149" s="168"/>
      <c r="D149" s="168"/>
      <c r="E149" s="172"/>
      <c r="F149" s="172"/>
      <c r="G149" s="172"/>
      <c r="H149" s="172"/>
      <c r="I149" s="172"/>
      <c r="J149" s="169"/>
    </row>
    <row r="150" spans="1:10" s="165" customFormat="1" ht="30.75" customHeight="1">
      <c r="A150" s="869" t="s">
        <v>280</v>
      </c>
      <c r="B150" s="890" t="s">
        <v>309</v>
      </c>
      <c r="C150" s="891"/>
      <c r="D150" s="891"/>
      <c r="E150" s="879" t="s">
        <v>354</v>
      </c>
      <c r="F150" s="882"/>
      <c r="G150" s="882"/>
      <c r="H150" s="882"/>
      <c r="I150" s="882"/>
      <c r="J150" s="883"/>
    </row>
    <row r="151" spans="1:10" s="165" customFormat="1" ht="30.75" customHeight="1">
      <c r="A151" s="869"/>
      <c r="B151" s="890"/>
      <c r="C151" s="891"/>
      <c r="D151" s="891"/>
      <c r="E151" s="884"/>
      <c r="F151" s="885"/>
      <c r="G151" s="885"/>
      <c r="H151" s="885"/>
      <c r="I151" s="885"/>
      <c r="J151" s="886"/>
    </row>
    <row r="152" spans="1:10" s="165" customFormat="1" ht="30.75" customHeight="1">
      <c r="A152" s="869"/>
      <c r="B152" s="890"/>
      <c r="C152" s="891"/>
      <c r="D152" s="891"/>
      <c r="E152" s="884"/>
      <c r="F152" s="885"/>
      <c r="G152" s="885"/>
      <c r="H152" s="885"/>
      <c r="I152" s="885"/>
      <c r="J152" s="886"/>
    </row>
    <row r="153" spans="1:10" s="165" customFormat="1" ht="30.75" customHeight="1">
      <c r="A153" s="869"/>
      <c r="B153" s="890"/>
      <c r="C153" s="891"/>
      <c r="D153" s="891"/>
      <c r="E153" s="884"/>
      <c r="F153" s="885"/>
      <c r="G153" s="885"/>
      <c r="H153" s="885"/>
      <c r="I153" s="885"/>
      <c r="J153" s="886"/>
    </row>
    <row r="154" spans="1:10" s="165" customFormat="1" ht="30.75" customHeight="1">
      <c r="A154" s="869"/>
      <c r="B154" s="890"/>
      <c r="C154" s="891"/>
      <c r="D154" s="891"/>
      <c r="E154" s="884"/>
      <c r="F154" s="885"/>
      <c r="G154" s="885"/>
      <c r="H154" s="885"/>
      <c r="I154" s="885"/>
      <c r="J154" s="886"/>
    </row>
    <row r="155" spans="1:10" s="165" customFormat="1" ht="30.75" customHeight="1">
      <c r="A155" s="869"/>
      <c r="B155" s="890"/>
      <c r="C155" s="891"/>
      <c r="D155" s="891"/>
      <c r="E155" s="884"/>
      <c r="F155" s="885"/>
      <c r="G155" s="885"/>
      <c r="H155" s="885"/>
      <c r="I155" s="885"/>
      <c r="J155" s="886"/>
    </row>
    <row r="156" spans="1:10" s="165" customFormat="1" ht="30.75" customHeight="1">
      <c r="A156" s="869"/>
      <c r="B156" s="890"/>
      <c r="C156" s="891"/>
      <c r="D156" s="891"/>
      <c r="E156" s="884"/>
      <c r="F156" s="885"/>
      <c r="G156" s="885"/>
      <c r="H156" s="885"/>
      <c r="I156" s="885"/>
      <c r="J156" s="886"/>
    </row>
    <row r="157" spans="1:10" s="165" customFormat="1" ht="30.75" customHeight="1">
      <c r="A157" s="869"/>
      <c r="B157" s="890"/>
      <c r="C157" s="891"/>
      <c r="D157" s="891"/>
      <c r="E157" s="884"/>
      <c r="F157" s="885"/>
      <c r="G157" s="885"/>
      <c r="H157" s="885"/>
      <c r="I157" s="885"/>
      <c r="J157" s="886"/>
    </row>
    <row r="158" spans="1:10" s="165" customFormat="1" ht="30.75" customHeight="1">
      <c r="A158" s="869"/>
      <c r="B158" s="890"/>
      <c r="C158" s="891"/>
      <c r="D158" s="891"/>
      <c r="E158" s="884"/>
      <c r="F158" s="885"/>
      <c r="G158" s="885"/>
      <c r="H158" s="885"/>
      <c r="I158" s="885"/>
      <c r="J158" s="886"/>
    </row>
    <row r="159" spans="1:10" s="165" customFormat="1" ht="30.75" customHeight="1">
      <c r="A159" s="869"/>
      <c r="B159" s="890"/>
      <c r="C159" s="891"/>
      <c r="D159" s="891"/>
      <c r="E159" s="884"/>
      <c r="F159" s="885"/>
      <c r="G159" s="885"/>
      <c r="H159" s="885"/>
      <c r="I159" s="885"/>
      <c r="J159" s="886"/>
    </row>
    <row r="160" spans="1:10" s="165" customFormat="1" ht="30.75" customHeight="1">
      <c r="A160" s="869"/>
      <c r="B160" s="890"/>
      <c r="C160" s="891"/>
      <c r="D160" s="891"/>
      <c r="E160" s="884"/>
      <c r="F160" s="885"/>
      <c r="G160" s="885"/>
      <c r="H160" s="885"/>
      <c r="I160" s="885"/>
      <c r="J160" s="886"/>
    </row>
    <row r="161" spans="1:10" s="165" customFormat="1" ht="30.75" customHeight="1">
      <c r="A161" s="869"/>
      <c r="B161" s="890"/>
      <c r="C161" s="891"/>
      <c r="D161" s="891"/>
      <c r="E161" s="884"/>
      <c r="F161" s="885"/>
      <c r="G161" s="885"/>
      <c r="H161" s="885"/>
      <c r="I161" s="885"/>
      <c r="J161" s="886"/>
    </row>
    <row r="162" spans="1:10" s="165" customFormat="1" ht="30.75" customHeight="1">
      <c r="A162" s="869"/>
      <c r="B162" s="890"/>
      <c r="C162" s="891"/>
      <c r="D162" s="891"/>
      <c r="E162" s="884"/>
      <c r="F162" s="885"/>
      <c r="G162" s="885"/>
      <c r="H162" s="885"/>
      <c r="I162" s="885"/>
      <c r="J162" s="886"/>
    </row>
    <row r="163" spans="1:10" s="165" customFormat="1" ht="30.75" customHeight="1">
      <c r="A163" s="869"/>
      <c r="B163" s="890"/>
      <c r="C163" s="891"/>
      <c r="D163" s="891"/>
      <c r="E163" s="884"/>
      <c r="F163" s="885"/>
      <c r="G163" s="885"/>
      <c r="H163" s="885"/>
      <c r="I163" s="885"/>
      <c r="J163" s="886"/>
    </row>
    <row r="164" spans="1:10" s="165" customFormat="1" ht="30.75" customHeight="1">
      <c r="A164" s="869"/>
      <c r="B164" s="890"/>
      <c r="C164" s="891"/>
      <c r="D164" s="891"/>
      <c r="E164" s="884"/>
      <c r="F164" s="885"/>
      <c r="G164" s="885"/>
      <c r="H164" s="885"/>
      <c r="I164" s="885"/>
      <c r="J164" s="886"/>
    </row>
    <row r="165" spans="1:10" s="165" customFormat="1" ht="30.75" customHeight="1">
      <c r="A165" s="869"/>
      <c r="B165" s="890"/>
      <c r="C165" s="891"/>
      <c r="D165" s="891"/>
      <c r="E165" s="884"/>
      <c r="F165" s="885"/>
      <c r="G165" s="885"/>
      <c r="H165" s="885"/>
      <c r="I165" s="885"/>
      <c r="J165" s="886"/>
    </row>
    <row r="166" spans="1:10" s="165" customFormat="1" ht="30.75" customHeight="1">
      <c r="A166" s="869"/>
      <c r="B166" s="890"/>
      <c r="C166" s="891"/>
      <c r="D166" s="891"/>
      <c r="E166" s="884"/>
      <c r="F166" s="885"/>
      <c r="G166" s="885"/>
      <c r="H166" s="885"/>
      <c r="I166" s="885"/>
      <c r="J166" s="886"/>
    </row>
    <row r="167" spans="1:10" s="165" customFormat="1" ht="30.75" customHeight="1">
      <c r="A167" s="869"/>
      <c r="B167" s="890"/>
      <c r="C167" s="891"/>
      <c r="D167" s="891"/>
      <c r="E167" s="884"/>
      <c r="F167" s="885"/>
      <c r="G167" s="885"/>
      <c r="H167" s="885"/>
      <c r="I167" s="885"/>
      <c r="J167" s="886"/>
    </row>
    <row r="168" spans="1:10" s="165" customFormat="1" ht="30.75" customHeight="1">
      <c r="A168" s="869"/>
      <c r="B168" s="890"/>
      <c r="C168" s="891"/>
      <c r="D168" s="891"/>
      <c r="E168" s="884"/>
      <c r="F168" s="885"/>
      <c r="G168" s="885"/>
      <c r="H168" s="885"/>
      <c r="I168" s="885"/>
      <c r="J168" s="886"/>
    </row>
    <row r="169" spans="1:10" s="165" customFormat="1" ht="30.75" customHeight="1">
      <c r="A169" s="869"/>
      <c r="B169" s="890"/>
      <c r="C169" s="891"/>
      <c r="D169" s="891"/>
      <c r="E169" s="884"/>
      <c r="F169" s="885"/>
      <c r="G169" s="885"/>
      <c r="H169" s="885"/>
      <c r="I169" s="885"/>
      <c r="J169" s="886"/>
    </row>
    <row r="170" spans="1:10" s="165" customFormat="1" ht="30.75" customHeight="1">
      <c r="A170" s="869"/>
      <c r="B170" s="890"/>
      <c r="C170" s="891"/>
      <c r="D170" s="891"/>
      <c r="E170" s="884"/>
      <c r="F170" s="885"/>
      <c r="G170" s="885"/>
      <c r="H170" s="885"/>
      <c r="I170" s="885"/>
      <c r="J170" s="886"/>
    </row>
    <row r="171" spans="1:10" s="165" customFormat="1" ht="30.75" customHeight="1">
      <c r="A171" s="869"/>
      <c r="B171" s="891"/>
      <c r="C171" s="891"/>
      <c r="D171" s="891"/>
      <c r="E171" s="887"/>
      <c r="F171" s="888"/>
      <c r="G171" s="888"/>
      <c r="H171" s="888"/>
      <c r="I171" s="888"/>
      <c r="J171" s="889"/>
    </row>
    <row r="172" spans="1:10" s="165" customFormat="1" ht="31.5" customHeight="1">
      <c r="A172" s="843" t="s">
        <v>395</v>
      </c>
      <c r="B172" s="843"/>
      <c r="C172" s="843"/>
      <c r="D172" s="843"/>
      <c r="E172" s="843"/>
      <c r="F172" s="843"/>
      <c r="G172" s="843"/>
      <c r="H172" s="843"/>
      <c r="I172" s="843"/>
      <c r="J172" s="843"/>
    </row>
    <row r="173" spans="1:10" s="165" customFormat="1" ht="30.75" customHeight="1">
      <c r="A173" s="166" t="s">
        <v>347</v>
      </c>
      <c r="B173" s="166"/>
      <c r="J173" s="167"/>
    </row>
    <row r="174" spans="1:10" s="165" customFormat="1" ht="30.75" customHeight="1">
      <c r="A174" s="869" t="s">
        <v>281</v>
      </c>
      <c r="B174" s="890" t="s">
        <v>346</v>
      </c>
      <c r="C174" s="891"/>
      <c r="D174" s="891"/>
      <c r="E174" s="879" t="s">
        <v>355</v>
      </c>
      <c r="F174" s="882"/>
      <c r="G174" s="882"/>
      <c r="H174" s="882"/>
      <c r="I174" s="882"/>
      <c r="J174" s="883"/>
    </row>
    <row r="175" spans="1:10" s="165" customFormat="1" ht="30.75" customHeight="1">
      <c r="A175" s="869"/>
      <c r="B175" s="890"/>
      <c r="C175" s="891"/>
      <c r="D175" s="891"/>
      <c r="E175" s="884"/>
      <c r="F175" s="885"/>
      <c r="G175" s="885"/>
      <c r="H175" s="885"/>
      <c r="I175" s="885"/>
      <c r="J175" s="886"/>
    </row>
    <row r="176" spans="1:10" s="165" customFormat="1" ht="30.75" customHeight="1">
      <c r="A176" s="869"/>
      <c r="B176" s="890"/>
      <c r="C176" s="891"/>
      <c r="D176" s="891"/>
      <c r="E176" s="884"/>
      <c r="F176" s="885"/>
      <c r="G176" s="885"/>
      <c r="H176" s="885"/>
      <c r="I176" s="885"/>
      <c r="J176" s="886"/>
    </row>
    <row r="177" spans="1:10" s="165" customFormat="1" ht="30.75" customHeight="1">
      <c r="A177" s="869"/>
      <c r="B177" s="890"/>
      <c r="C177" s="891"/>
      <c r="D177" s="891"/>
      <c r="E177" s="884"/>
      <c r="F177" s="885"/>
      <c r="G177" s="885"/>
      <c r="H177" s="885"/>
      <c r="I177" s="885"/>
      <c r="J177" s="886"/>
    </row>
    <row r="178" spans="1:10" s="165" customFormat="1" ht="30.75" customHeight="1">
      <c r="A178" s="869"/>
      <c r="B178" s="890"/>
      <c r="C178" s="891"/>
      <c r="D178" s="891"/>
      <c r="E178" s="884"/>
      <c r="F178" s="885"/>
      <c r="G178" s="885"/>
      <c r="H178" s="885"/>
      <c r="I178" s="885"/>
      <c r="J178" s="886"/>
    </row>
    <row r="179" spans="1:10" s="165" customFormat="1" ht="30.75" customHeight="1">
      <c r="A179" s="869"/>
      <c r="B179" s="890"/>
      <c r="C179" s="891"/>
      <c r="D179" s="891"/>
      <c r="E179" s="884"/>
      <c r="F179" s="885"/>
      <c r="G179" s="885"/>
      <c r="H179" s="885"/>
      <c r="I179" s="885"/>
      <c r="J179" s="886"/>
    </row>
    <row r="180" spans="1:10" s="165" customFormat="1" ht="30.75" customHeight="1">
      <c r="A180" s="869"/>
      <c r="B180" s="890"/>
      <c r="C180" s="891"/>
      <c r="D180" s="891"/>
      <c r="E180" s="884"/>
      <c r="F180" s="885"/>
      <c r="G180" s="885"/>
      <c r="H180" s="885"/>
      <c r="I180" s="885"/>
      <c r="J180" s="886"/>
    </row>
    <row r="181" spans="1:10" s="165" customFormat="1" ht="30.75" customHeight="1">
      <c r="A181" s="869"/>
      <c r="B181" s="890"/>
      <c r="C181" s="891"/>
      <c r="D181" s="891"/>
      <c r="E181" s="884"/>
      <c r="F181" s="885"/>
      <c r="G181" s="885"/>
      <c r="H181" s="885"/>
      <c r="I181" s="885"/>
      <c r="J181" s="886"/>
    </row>
    <row r="182" spans="1:10" s="165" customFormat="1" ht="30.75" customHeight="1">
      <c r="A182" s="869"/>
      <c r="B182" s="890"/>
      <c r="C182" s="891"/>
      <c r="D182" s="891"/>
      <c r="E182" s="884"/>
      <c r="F182" s="885"/>
      <c r="G182" s="885"/>
      <c r="H182" s="885"/>
      <c r="I182" s="885"/>
      <c r="J182" s="886"/>
    </row>
    <row r="183" spans="1:10" s="165" customFormat="1" ht="30.75" customHeight="1">
      <c r="A183" s="869"/>
      <c r="B183" s="890"/>
      <c r="C183" s="891"/>
      <c r="D183" s="891"/>
      <c r="E183" s="884"/>
      <c r="F183" s="885"/>
      <c r="G183" s="885"/>
      <c r="H183" s="885"/>
      <c r="I183" s="885"/>
      <c r="J183" s="886"/>
    </row>
    <row r="184" spans="1:10" s="165" customFormat="1" ht="30.75" customHeight="1">
      <c r="A184" s="869"/>
      <c r="B184" s="890"/>
      <c r="C184" s="891"/>
      <c r="D184" s="891"/>
      <c r="E184" s="884"/>
      <c r="F184" s="885"/>
      <c r="G184" s="885"/>
      <c r="H184" s="885"/>
      <c r="I184" s="885"/>
      <c r="J184" s="886"/>
    </row>
    <row r="185" spans="1:10" s="165" customFormat="1" ht="30.75" customHeight="1">
      <c r="A185" s="869"/>
      <c r="B185" s="890"/>
      <c r="C185" s="891"/>
      <c r="D185" s="891"/>
      <c r="E185" s="884"/>
      <c r="F185" s="885"/>
      <c r="G185" s="885"/>
      <c r="H185" s="885"/>
      <c r="I185" s="885"/>
      <c r="J185" s="886"/>
    </row>
    <row r="186" spans="1:10" s="165" customFormat="1" ht="30.75" customHeight="1">
      <c r="A186" s="869"/>
      <c r="B186" s="890"/>
      <c r="C186" s="891"/>
      <c r="D186" s="891"/>
      <c r="E186" s="884"/>
      <c r="F186" s="885"/>
      <c r="G186" s="885"/>
      <c r="H186" s="885"/>
      <c r="I186" s="885"/>
      <c r="J186" s="886"/>
    </row>
    <row r="187" spans="1:10" s="165" customFormat="1" ht="30.75" customHeight="1">
      <c r="A187" s="869"/>
      <c r="B187" s="890"/>
      <c r="C187" s="891"/>
      <c r="D187" s="891"/>
      <c r="E187" s="884"/>
      <c r="F187" s="885"/>
      <c r="G187" s="885"/>
      <c r="H187" s="885"/>
      <c r="I187" s="885"/>
      <c r="J187" s="886"/>
    </row>
    <row r="188" spans="1:10" s="165" customFormat="1" ht="30.75" customHeight="1">
      <c r="A188" s="869"/>
      <c r="B188" s="890"/>
      <c r="C188" s="891"/>
      <c r="D188" s="891"/>
      <c r="E188" s="884"/>
      <c r="F188" s="885"/>
      <c r="G188" s="885"/>
      <c r="H188" s="885"/>
      <c r="I188" s="885"/>
      <c r="J188" s="886"/>
    </row>
    <row r="189" spans="1:10" s="165" customFormat="1" ht="30.75" customHeight="1">
      <c r="A189" s="869"/>
      <c r="B189" s="890"/>
      <c r="C189" s="891"/>
      <c r="D189" s="891"/>
      <c r="E189" s="884"/>
      <c r="F189" s="885"/>
      <c r="G189" s="885"/>
      <c r="H189" s="885"/>
      <c r="I189" s="885"/>
      <c r="J189" s="886"/>
    </row>
    <row r="190" spans="1:10" s="165" customFormat="1" ht="30.75" customHeight="1">
      <c r="A190" s="869"/>
      <c r="B190" s="890"/>
      <c r="C190" s="891"/>
      <c r="D190" s="891"/>
      <c r="E190" s="884"/>
      <c r="F190" s="885"/>
      <c r="G190" s="885"/>
      <c r="H190" s="885"/>
      <c r="I190" s="885"/>
      <c r="J190" s="886"/>
    </row>
    <row r="191" spans="1:10" s="165" customFormat="1" ht="30.75" customHeight="1">
      <c r="A191" s="869"/>
      <c r="B191" s="890"/>
      <c r="C191" s="891"/>
      <c r="D191" s="891"/>
      <c r="E191" s="884"/>
      <c r="F191" s="885"/>
      <c r="G191" s="885"/>
      <c r="H191" s="885"/>
      <c r="I191" s="885"/>
      <c r="J191" s="886"/>
    </row>
    <row r="192" spans="1:10" s="165" customFormat="1" ht="30.75" customHeight="1">
      <c r="A192" s="869"/>
      <c r="B192" s="890"/>
      <c r="C192" s="891"/>
      <c r="D192" s="891"/>
      <c r="E192" s="884"/>
      <c r="F192" s="885"/>
      <c r="G192" s="885"/>
      <c r="H192" s="885"/>
      <c r="I192" s="885"/>
      <c r="J192" s="886"/>
    </row>
    <row r="193" spans="1:10" s="165" customFormat="1" ht="30.75" customHeight="1">
      <c r="A193" s="869"/>
      <c r="B193" s="890"/>
      <c r="C193" s="891"/>
      <c r="D193" s="891"/>
      <c r="E193" s="884"/>
      <c r="F193" s="885"/>
      <c r="G193" s="885"/>
      <c r="H193" s="885"/>
      <c r="I193" s="885"/>
      <c r="J193" s="886"/>
    </row>
    <row r="194" spans="1:10" s="165" customFormat="1" ht="30.75" customHeight="1">
      <c r="A194" s="869"/>
      <c r="B194" s="890"/>
      <c r="C194" s="891"/>
      <c r="D194" s="891"/>
      <c r="E194" s="884"/>
      <c r="F194" s="885"/>
      <c r="G194" s="885"/>
      <c r="H194" s="885"/>
      <c r="I194" s="885"/>
      <c r="J194" s="886"/>
    </row>
    <row r="195" spans="1:10" s="165" customFormat="1" ht="30.75" customHeight="1">
      <c r="A195" s="869"/>
      <c r="B195" s="891"/>
      <c r="C195" s="891"/>
      <c r="D195" s="891"/>
      <c r="E195" s="887"/>
      <c r="F195" s="888"/>
      <c r="G195" s="888"/>
      <c r="H195" s="888"/>
      <c r="I195" s="888"/>
      <c r="J195" s="889"/>
    </row>
    <row r="196" spans="1:10" s="165" customFormat="1" ht="31.5" customHeight="1">
      <c r="A196" s="843" t="s">
        <v>395</v>
      </c>
      <c r="B196" s="843"/>
      <c r="C196" s="843"/>
      <c r="D196" s="843"/>
      <c r="E196" s="843"/>
      <c r="F196" s="843"/>
      <c r="G196" s="843"/>
      <c r="H196" s="843"/>
      <c r="I196" s="843"/>
      <c r="J196" s="843"/>
    </row>
    <row r="197" spans="1:10" s="165" customFormat="1" ht="30.75" customHeight="1">
      <c r="A197" s="166" t="s">
        <v>347</v>
      </c>
      <c r="B197" s="166"/>
      <c r="J197" s="167"/>
    </row>
    <row r="198" spans="1:10" s="165" customFormat="1" ht="30.75" customHeight="1">
      <c r="A198" s="869" t="s">
        <v>310</v>
      </c>
      <c r="B198" s="890" t="s">
        <v>101</v>
      </c>
      <c r="C198" s="891"/>
      <c r="D198" s="891"/>
      <c r="E198" s="879" t="s">
        <v>353</v>
      </c>
      <c r="F198" s="846"/>
      <c r="G198" s="846"/>
      <c r="H198" s="846"/>
      <c r="I198" s="846"/>
      <c r="J198" s="847"/>
    </row>
    <row r="199" spans="1:10" s="165" customFormat="1" ht="30.75" customHeight="1">
      <c r="A199" s="869"/>
      <c r="B199" s="890"/>
      <c r="C199" s="891"/>
      <c r="D199" s="891"/>
      <c r="E199" s="848"/>
      <c r="F199" s="849"/>
      <c r="G199" s="849"/>
      <c r="H199" s="849"/>
      <c r="I199" s="849"/>
      <c r="J199" s="850"/>
    </row>
    <row r="200" spans="1:10" s="165" customFormat="1" ht="30.75" customHeight="1">
      <c r="A200" s="869"/>
      <c r="B200" s="890"/>
      <c r="C200" s="891"/>
      <c r="D200" s="891"/>
      <c r="E200" s="848"/>
      <c r="F200" s="849"/>
      <c r="G200" s="849"/>
      <c r="H200" s="849"/>
      <c r="I200" s="849"/>
      <c r="J200" s="850"/>
    </row>
    <row r="201" spans="1:10" s="165" customFormat="1" ht="30.75" customHeight="1">
      <c r="A201" s="869"/>
      <c r="B201" s="890"/>
      <c r="C201" s="891"/>
      <c r="D201" s="891"/>
      <c r="E201" s="848"/>
      <c r="F201" s="849"/>
      <c r="G201" s="849"/>
      <c r="H201" s="849"/>
      <c r="I201" s="849"/>
      <c r="J201" s="850"/>
    </row>
    <row r="202" spans="1:10" s="165" customFormat="1" ht="30.75" customHeight="1">
      <c r="A202" s="869"/>
      <c r="B202" s="890"/>
      <c r="C202" s="891"/>
      <c r="D202" s="891"/>
      <c r="E202" s="848"/>
      <c r="F202" s="849"/>
      <c r="G202" s="849"/>
      <c r="H202" s="849"/>
      <c r="I202" s="849"/>
      <c r="J202" s="850"/>
    </row>
    <row r="203" spans="1:10" s="165" customFormat="1" ht="30.75" customHeight="1">
      <c r="A203" s="869"/>
      <c r="B203" s="890"/>
      <c r="C203" s="891"/>
      <c r="D203" s="891"/>
      <c r="E203" s="848"/>
      <c r="F203" s="849"/>
      <c r="G203" s="849"/>
      <c r="H203" s="849"/>
      <c r="I203" s="849"/>
      <c r="J203" s="850"/>
    </row>
    <row r="204" spans="1:10" s="165" customFormat="1" ht="30.75" customHeight="1">
      <c r="A204" s="869"/>
      <c r="B204" s="890"/>
      <c r="C204" s="891"/>
      <c r="D204" s="891"/>
      <c r="E204" s="848"/>
      <c r="F204" s="849"/>
      <c r="G204" s="849"/>
      <c r="H204" s="849"/>
      <c r="I204" s="849"/>
      <c r="J204" s="850"/>
    </row>
    <row r="205" spans="1:10" s="165" customFormat="1" ht="30.75" customHeight="1">
      <c r="A205" s="869"/>
      <c r="B205" s="890"/>
      <c r="C205" s="891"/>
      <c r="D205" s="891"/>
      <c r="E205" s="848"/>
      <c r="F205" s="849"/>
      <c r="G205" s="849"/>
      <c r="H205" s="849"/>
      <c r="I205" s="849"/>
      <c r="J205" s="850"/>
    </row>
    <row r="206" spans="1:10" s="165" customFormat="1" ht="30.75" customHeight="1">
      <c r="A206" s="869"/>
      <c r="B206" s="890"/>
      <c r="C206" s="891"/>
      <c r="D206" s="891"/>
      <c r="E206" s="848"/>
      <c r="F206" s="849"/>
      <c r="G206" s="849"/>
      <c r="H206" s="849"/>
      <c r="I206" s="849"/>
      <c r="J206" s="850"/>
    </row>
    <row r="207" spans="1:10" s="165" customFormat="1" ht="30.75" customHeight="1">
      <c r="A207" s="869"/>
      <c r="B207" s="890"/>
      <c r="C207" s="891"/>
      <c r="D207" s="891"/>
      <c r="E207" s="848"/>
      <c r="F207" s="849"/>
      <c r="G207" s="849"/>
      <c r="H207" s="849"/>
      <c r="I207" s="849"/>
      <c r="J207" s="850"/>
    </row>
    <row r="208" spans="1:10" s="165" customFormat="1" ht="30.75" customHeight="1">
      <c r="A208" s="869"/>
      <c r="B208" s="890"/>
      <c r="C208" s="891"/>
      <c r="D208" s="891"/>
      <c r="E208" s="848"/>
      <c r="F208" s="849"/>
      <c r="G208" s="849"/>
      <c r="H208" s="849"/>
      <c r="I208" s="849"/>
      <c r="J208" s="850"/>
    </row>
    <row r="209" spans="1:10" s="165" customFormat="1" ht="30.75" customHeight="1">
      <c r="A209" s="869"/>
      <c r="B209" s="890"/>
      <c r="C209" s="891"/>
      <c r="D209" s="891"/>
      <c r="E209" s="848"/>
      <c r="F209" s="849"/>
      <c r="G209" s="849"/>
      <c r="H209" s="849"/>
      <c r="I209" s="849"/>
      <c r="J209" s="850"/>
    </row>
    <row r="210" spans="1:10" s="165" customFormat="1" ht="30.75" customHeight="1">
      <c r="A210" s="869"/>
      <c r="B210" s="890"/>
      <c r="C210" s="891"/>
      <c r="D210" s="891"/>
      <c r="E210" s="848"/>
      <c r="F210" s="849"/>
      <c r="G210" s="849"/>
      <c r="H210" s="849"/>
      <c r="I210" s="849"/>
      <c r="J210" s="850"/>
    </row>
    <row r="211" spans="1:10" s="165" customFormat="1" ht="30.75" customHeight="1">
      <c r="A211" s="869"/>
      <c r="B211" s="890"/>
      <c r="C211" s="891"/>
      <c r="D211" s="891"/>
      <c r="E211" s="848"/>
      <c r="F211" s="849"/>
      <c r="G211" s="849"/>
      <c r="H211" s="849"/>
      <c r="I211" s="849"/>
      <c r="J211" s="850"/>
    </row>
    <row r="212" spans="1:10" s="165" customFormat="1" ht="30.75" customHeight="1">
      <c r="A212" s="869"/>
      <c r="B212" s="890"/>
      <c r="C212" s="891"/>
      <c r="D212" s="891"/>
      <c r="E212" s="848"/>
      <c r="F212" s="849"/>
      <c r="G212" s="849"/>
      <c r="H212" s="849"/>
      <c r="I212" s="849"/>
      <c r="J212" s="850"/>
    </row>
    <row r="213" spans="1:10" s="165" customFormat="1" ht="30.75" customHeight="1">
      <c r="A213" s="869"/>
      <c r="B213" s="890"/>
      <c r="C213" s="891"/>
      <c r="D213" s="891"/>
      <c r="E213" s="848"/>
      <c r="F213" s="849"/>
      <c r="G213" s="849"/>
      <c r="H213" s="849"/>
      <c r="I213" s="849"/>
      <c r="J213" s="850"/>
    </row>
    <row r="214" spans="1:10" s="165" customFormat="1" ht="30.75" customHeight="1">
      <c r="A214" s="869"/>
      <c r="B214" s="890"/>
      <c r="C214" s="891"/>
      <c r="D214" s="891"/>
      <c r="E214" s="848"/>
      <c r="F214" s="849"/>
      <c r="G214" s="849"/>
      <c r="H214" s="849"/>
      <c r="I214" s="849"/>
      <c r="J214" s="850"/>
    </row>
    <row r="215" spans="1:10" s="165" customFormat="1" ht="30.75" customHeight="1">
      <c r="A215" s="869"/>
      <c r="B215" s="890"/>
      <c r="C215" s="891"/>
      <c r="D215" s="891"/>
      <c r="E215" s="848"/>
      <c r="F215" s="849"/>
      <c r="G215" s="849"/>
      <c r="H215" s="849"/>
      <c r="I215" s="849"/>
      <c r="J215" s="850"/>
    </row>
    <row r="216" spans="1:10" s="165" customFormat="1" ht="30.75" customHeight="1">
      <c r="A216" s="869"/>
      <c r="B216" s="890"/>
      <c r="C216" s="891"/>
      <c r="D216" s="891"/>
      <c r="E216" s="848"/>
      <c r="F216" s="849"/>
      <c r="G216" s="849"/>
      <c r="H216" s="849"/>
      <c r="I216" s="849"/>
      <c r="J216" s="850"/>
    </row>
    <row r="217" spans="1:10" s="165" customFormat="1" ht="30.75" customHeight="1">
      <c r="A217" s="869"/>
      <c r="B217" s="890"/>
      <c r="C217" s="891"/>
      <c r="D217" s="891"/>
      <c r="E217" s="848"/>
      <c r="F217" s="849"/>
      <c r="G217" s="849"/>
      <c r="H217" s="849"/>
      <c r="I217" s="849"/>
      <c r="J217" s="850"/>
    </row>
    <row r="218" spans="1:10" s="165" customFormat="1" ht="30.75" customHeight="1">
      <c r="A218" s="869"/>
      <c r="B218" s="890"/>
      <c r="C218" s="891"/>
      <c r="D218" s="891"/>
      <c r="E218" s="848"/>
      <c r="F218" s="849"/>
      <c r="G218" s="849"/>
      <c r="H218" s="849"/>
      <c r="I218" s="849"/>
      <c r="J218" s="850"/>
    </row>
    <row r="219" spans="1:10" s="165" customFormat="1" ht="30.75" customHeight="1">
      <c r="A219" s="880"/>
      <c r="B219" s="911"/>
      <c r="C219" s="912"/>
      <c r="D219" s="912"/>
      <c r="E219" s="848"/>
      <c r="F219" s="849"/>
      <c r="G219" s="849"/>
      <c r="H219" s="849"/>
      <c r="I219" s="849"/>
      <c r="J219" s="850"/>
    </row>
    <row r="220" spans="1:10" s="165" customFormat="1" ht="30.75" customHeight="1">
      <c r="A220" s="556"/>
      <c r="B220" s="559"/>
      <c r="C220" s="557"/>
      <c r="D220" s="558"/>
      <c r="E220" s="851"/>
      <c r="F220" s="852"/>
      <c r="G220" s="852"/>
      <c r="H220" s="852"/>
      <c r="I220" s="852"/>
      <c r="J220" s="853"/>
    </row>
    <row r="221" spans="1:10" s="165" customFormat="1" ht="31.5" customHeight="1">
      <c r="A221" s="843" t="s">
        <v>395</v>
      </c>
      <c r="B221" s="843"/>
      <c r="C221" s="843"/>
      <c r="D221" s="843"/>
      <c r="E221" s="843"/>
      <c r="F221" s="843"/>
      <c r="G221" s="843"/>
      <c r="H221" s="843"/>
      <c r="I221" s="843"/>
      <c r="J221" s="843"/>
    </row>
    <row r="222" spans="1:10" s="165" customFormat="1" ht="30.75" customHeight="1">
      <c r="A222" s="166" t="s">
        <v>347</v>
      </c>
      <c r="B222" s="166"/>
      <c r="J222" s="167"/>
    </row>
    <row r="223" spans="1:10" s="165" customFormat="1" ht="30.75" customHeight="1">
      <c r="A223" s="869" t="s">
        <v>317</v>
      </c>
      <c r="B223" s="890" t="s">
        <v>25</v>
      </c>
      <c r="C223" s="891"/>
      <c r="D223" s="891"/>
      <c r="E223" s="909" t="s">
        <v>396</v>
      </c>
      <c r="F223" s="910"/>
      <c r="G223" s="910"/>
      <c r="H223" s="910"/>
      <c r="I223" s="910"/>
      <c r="J223" s="910"/>
    </row>
    <row r="224" spans="1:10" s="165" customFormat="1" ht="30.75" customHeight="1">
      <c r="A224" s="869"/>
      <c r="B224" s="890"/>
      <c r="C224" s="891"/>
      <c r="D224" s="891"/>
      <c r="E224" s="910"/>
      <c r="F224" s="910"/>
      <c r="G224" s="910"/>
      <c r="H224" s="910"/>
      <c r="I224" s="910"/>
      <c r="J224" s="910"/>
    </row>
    <row r="225" spans="1:10" s="165" customFormat="1" ht="30.75" customHeight="1">
      <c r="A225" s="869"/>
      <c r="B225" s="890"/>
      <c r="C225" s="891"/>
      <c r="D225" s="891"/>
      <c r="E225" s="910"/>
      <c r="F225" s="910"/>
      <c r="G225" s="910"/>
      <c r="H225" s="910"/>
      <c r="I225" s="910"/>
      <c r="J225" s="910"/>
    </row>
    <row r="226" spans="1:10" s="165" customFormat="1" ht="30.75" customHeight="1">
      <c r="A226" s="869"/>
      <c r="B226" s="890"/>
      <c r="C226" s="891"/>
      <c r="D226" s="891"/>
      <c r="E226" s="910"/>
      <c r="F226" s="910"/>
      <c r="G226" s="910"/>
      <c r="H226" s="910"/>
      <c r="I226" s="910"/>
      <c r="J226" s="910"/>
    </row>
    <row r="227" spans="1:10" s="165" customFormat="1" ht="30.75" customHeight="1">
      <c r="A227" s="869"/>
      <c r="B227" s="890"/>
      <c r="C227" s="891"/>
      <c r="D227" s="891"/>
      <c r="E227" s="910"/>
      <c r="F227" s="910"/>
      <c r="G227" s="910"/>
      <c r="H227" s="910"/>
      <c r="I227" s="910"/>
      <c r="J227" s="910"/>
    </row>
    <row r="228" spans="1:10" s="165" customFormat="1" ht="30.75" customHeight="1">
      <c r="A228" s="869"/>
      <c r="B228" s="890"/>
      <c r="C228" s="891"/>
      <c r="D228" s="891"/>
      <c r="E228" s="910"/>
      <c r="F228" s="910"/>
      <c r="G228" s="910"/>
      <c r="H228" s="910"/>
      <c r="I228" s="910"/>
      <c r="J228" s="910"/>
    </row>
    <row r="229" spans="1:10" s="165" customFormat="1" ht="30.75" customHeight="1">
      <c r="A229" s="869"/>
      <c r="B229" s="890"/>
      <c r="C229" s="891"/>
      <c r="D229" s="891"/>
      <c r="E229" s="910"/>
      <c r="F229" s="910"/>
      <c r="G229" s="910"/>
      <c r="H229" s="910"/>
      <c r="I229" s="910"/>
      <c r="J229" s="910"/>
    </row>
    <row r="230" spans="1:10" s="165" customFormat="1" ht="30.75" customHeight="1">
      <c r="A230" s="869"/>
      <c r="B230" s="890"/>
      <c r="C230" s="891"/>
      <c r="D230" s="891"/>
      <c r="E230" s="910"/>
      <c r="F230" s="910"/>
      <c r="G230" s="910"/>
      <c r="H230" s="910"/>
      <c r="I230" s="910"/>
      <c r="J230" s="910"/>
    </row>
    <row r="231" spans="1:10" s="165" customFormat="1" ht="30.75" customHeight="1">
      <c r="A231" s="869"/>
      <c r="B231" s="890"/>
      <c r="C231" s="891"/>
      <c r="D231" s="891"/>
      <c r="E231" s="910"/>
      <c r="F231" s="910"/>
      <c r="G231" s="910"/>
      <c r="H231" s="910"/>
      <c r="I231" s="910"/>
      <c r="J231" s="910"/>
    </row>
    <row r="232" spans="1:10" s="165" customFormat="1" ht="30.75" customHeight="1">
      <c r="A232" s="869"/>
      <c r="B232" s="890"/>
      <c r="C232" s="891"/>
      <c r="D232" s="891"/>
      <c r="E232" s="910"/>
      <c r="F232" s="910"/>
      <c r="G232" s="910"/>
      <c r="H232" s="910"/>
      <c r="I232" s="910"/>
      <c r="J232" s="910"/>
    </row>
    <row r="233" spans="1:10" s="165" customFormat="1" ht="30.75" customHeight="1">
      <c r="A233" s="869"/>
      <c r="B233" s="890"/>
      <c r="C233" s="891"/>
      <c r="D233" s="891"/>
      <c r="E233" s="910"/>
      <c r="F233" s="910"/>
      <c r="G233" s="910"/>
      <c r="H233" s="910"/>
      <c r="I233" s="910"/>
      <c r="J233" s="910"/>
    </row>
    <row r="234" spans="1:10" s="165" customFormat="1" ht="30.75" customHeight="1">
      <c r="A234" s="869"/>
      <c r="B234" s="890"/>
      <c r="C234" s="891"/>
      <c r="D234" s="891"/>
      <c r="E234" s="910"/>
      <c r="F234" s="910"/>
      <c r="G234" s="910"/>
      <c r="H234" s="910"/>
      <c r="I234" s="910"/>
      <c r="J234" s="910"/>
    </row>
    <row r="235" spans="1:10" s="165" customFormat="1" ht="30.75" customHeight="1">
      <c r="A235" s="869"/>
      <c r="B235" s="890"/>
      <c r="C235" s="891"/>
      <c r="D235" s="891"/>
      <c r="E235" s="910"/>
      <c r="F235" s="910"/>
      <c r="G235" s="910"/>
      <c r="H235" s="910"/>
      <c r="I235" s="910"/>
      <c r="J235" s="910"/>
    </row>
    <row r="236" spans="1:10" s="165" customFormat="1" ht="30.75" customHeight="1">
      <c r="A236" s="869"/>
      <c r="B236" s="890"/>
      <c r="C236" s="891"/>
      <c r="D236" s="891"/>
      <c r="E236" s="910"/>
      <c r="F236" s="910"/>
      <c r="G236" s="910"/>
      <c r="H236" s="910"/>
      <c r="I236" s="910"/>
      <c r="J236" s="910"/>
    </row>
    <row r="237" spans="1:10" s="165" customFormat="1" ht="30.75" customHeight="1">
      <c r="A237" s="869"/>
      <c r="B237" s="890"/>
      <c r="C237" s="891"/>
      <c r="D237" s="891"/>
      <c r="E237" s="910"/>
      <c r="F237" s="910"/>
      <c r="G237" s="910"/>
      <c r="H237" s="910"/>
      <c r="I237" s="910"/>
      <c r="J237" s="910"/>
    </row>
    <row r="238" spans="1:10" s="165" customFormat="1" ht="30.75" customHeight="1">
      <c r="A238" s="869"/>
      <c r="B238" s="890"/>
      <c r="C238" s="891"/>
      <c r="D238" s="891"/>
      <c r="E238" s="910"/>
      <c r="F238" s="910"/>
      <c r="G238" s="910"/>
      <c r="H238" s="910"/>
      <c r="I238" s="910"/>
      <c r="J238" s="910"/>
    </row>
    <row r="239" spans="1:10" s="165" customFormat="1" ht="30.75" customHeight="1">
      <c r="A239" s="869"/>
      <c r="B239" s="890"/>
      <c r="C239" s="891"/>
      <c r="D239" s="891"/>
      <c r="E239" s="910"/>
      <c r="F239" s="910"/>
      <c r="G239" s="910"/>
      <c r="H239" s="910"/>
      <c r="I239" s="910"/>
      <c r="J239" s="910"/>
    </row>
    <row r="240" spans="1:10" s="165" customFormat="1" ht="30.75" customHeight="1">
      <c r="A240" s="869"/>
      <c r="B240" s="890"/>
      <c r="C240" s="891"/>
      <c r="D240" s="891"/>
      <c r="E240" s="910"/>
      <c r="F240" s="910"/>
      <c r="G240" s="910"/>
      <c r="H240" s="910"/>
      <c r="I240" s="910"/>
      <c r="J240" s="910"/>
    </row>
    <row r="241" spans="1:10" s="165" customFormat="1" ht="30.75" customHeight="1">
      <c r="A241" s="869"/>
      <c r="B241" s="890"/>
      <c r="C241" s="891"/>
      <c r="D241" s="891"/>
      <c r="E241" s="910"/>
      <c r="F241" s="910"/>
      <c r="G241" s="910"/>
      <c r="H241" s="910"/>
      <c r="I241" s="910"/>
      <c r="J241" s="910"/>
    </row>
    <row r="242" spans="1:10" s="165" customFormat="1" ht="30.75" customHeight="1">
      <c r="A242" s="869"/>
      <c r="B242" s="890"/>
      <c r="C242" s="891"/>
      <c r="D242" s="891"/>
      <c r="E242" s="910"/>
      <c r="F242" s="910"/>
      <c r="G242" s="910"/>
      <c r="H242" s="910"/>
      <c r="I242" s="910"/>
      <c r="J242" s="910"/>
    </row>
    <row r="243" spans="1:10" s="165" customFormat="1" ht="30.75" customHeight="1">
      <c r="A243" s="869"/>
      <c r="B243" s="890"/>
      <c r="C243" s="891"/>
      <c r="D243" s="891"/>
      <c r="E243" s="910"/>
      <c r="F243" s="910"/>
      <c r="G243" s="910"/>
      <c r="H243" s="910"/>
      <c r="I243" s="910"/>
      <c r="J243" s="910"/>
    </row>
    <row r="244" spans="1:10" s="165" customFormat="1" ht="30.75" customHeight="1">
      <c r="A244" s="869"/>
      <c r="B244" s="891"/>
      <c r="C244" s="891"/>
      <c r="D244" s="891"/>
      <c r="E244" s="910"/>
      <c r="F244" s="910"/>
      <c r="G244" s="910"/>
      <c r="H244" s="910"/>
      <c r="I244" s="910"/>
      <c r="J244" s="910"/>
    </row>
    <row r="245" spans="1:10" s="165" customFormat="1" ht="31.5" customHeight="1">
      <c r="A245" s="843" t="s">
        <v>395</v>
      </c>
      <c r="B245" s="843"/>
      <c r="C245" s="843"/>
      <c r="D245" s="843"/>
      <c r="E245" s="843"/>
      <c r="F245" s="843"/>
      <c r="G245" s="843"/>
      <c r="H245" s="843"/>
      <c r="I245" s="843"/>
      <c r="J245" s="843"/>
    </row>
  </sheetData>
  <sheetProtection/>
  <mergeCells count="46">
    <mergeCell ref="A198:A219"/>
    <mergeCell ref="B198:D219"/>
    <mergeCell ref="A223:A244"/>
    <mergeCell ref="B223:D244"/>
    <mergeCell ref="E223:J244"/>
    <mergeCell ref="E198:J220"/>
    <mergeCell ref="A174:A195"/>
    <mergeCell ref="B174:D195"/>
    <mergeCell ref="E174:J195"/>
    <mergeCell ref="A15:A27"/>
    <mergeCell ref="B15:D27"/>
    <mergeCell ref="A126:A147"/>
    <mergeCell ref="B126:D147"/>
    <mergeCell ref="E126:J147"/>
    <mergeCell ref="A150:A171"/>
    <mergeCell ref="B150:D171"/>
    <mergeCell ref="E150:J171"/>
    <mergeCell ref="A78:A99"/>
    <mergeCell ref="B78:D99"/>
    <mergeCell ref="E78:J99"/>
    <mergeCell ref="A102:A123"/>
    <mergeCell ref="B102:D123"/>
    <mergeCell ref="E102:J123"/>
    <mergeCell ref="A30:A51"/>
    <mergeCell ref="B30:D51"/>
    <mergeCell ref="E30:J51"/>
    <mergeCell ref="E54:J75"/>
    <mergeCell ref="B54:D74"/>
    <mergeCell ref="A54:A74"/>
    <mergeCell ref="A1:J1"/>
    <mergeCell ref="E15:J27"/>
    <mergeCell ref="A4:D4"/>
    <mergeCell ref="E4:J4"/>
    <mergeCell ref="A5:D11"/>
    <mergeCell ref="E5:J11"/>
    <mergeCell ref="A14:J14"/>
    <mergeCell ref="A172:J172"/>
    <mergeCell ref="A196:J196"/>
    <mergeCell ref="A221:J221"/>
    <mergeCell ref="A245:J245"/>
    <mergeCell ref="A28:J28"/>
    <mergeCell ref="A52:J52"/>
    <mergeCell ref="A76:J76"/>
    <mergeCell ref="A100:J100"/>
    <mergeCell ref="A124:J124"/>
    <mergeCell ref="A148:J148"/>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&amp;R&amp;"HGSｺﾞｼｯｸM,ﾒﾃﾞｨｳﾑ"&amp;12【様式４】</oddHeader>
  </headerFooter>
</worksheet>
</file>

<file path=xl/worksheets/sheet5.xml><?xml version="1.0" encoding="utf-8"?>
<worksheet xmlns="http://schemas.openxmlformats.org/spreadsheetml/2006/main" xmlns:r="http://schemas.openxmlformats.org/officeDocument/2006/relationships">
  <dimension ref="A1:L71"/>
  <sheetViews>
    <sheetView view="pageBreakPreview" zoomScale="90" zoomScaleSheetLayoutView="90" zoomScalePageLayoutView="0" workbookViewId="0" topLeftCell="A1">
      <selection activeCell="A1" sqref="A1:F1"/>
    </sheetView>
  </sheetViews>
  <sheetFormatPr defaultColWidth="9.00390625" defaultRowHeight="13.5"/>
  <cols>
    <col min="1" max="1" width="3.625" style="269" customWidth="1"/>
    <col min="2" max="2" width="15.625" style="269" customWidth="1"/>
    <col min="3" max="3" width="11.625" style="269" customWidth="1"/>
    <col min="4" max="4" width="25.50390625" style="269" customWidth="1"/>
    <col min="5" max="5" width="15.625" style="269" customWidth="1"/>
    <col min="6" max="6" width="14.625" style="269" customWidth="1"/>
    <col min="7" max="7" width="2.625" style="269" customWidth="1"/>
    <col min="8" max="8" width="12.625" style="269" customWidth="1"/>
    <col min="9" max="16384" width="9.00390625" style="269" customWidth="1"/>
  </cols>
  <sheetData>
    <row r="1" spans="1:6" s="173" customFormat="1" ht="18" customHeight="1">
      <c r="A1" s="952" t="s">
        <v>168</v>
      </c>
      <c r="B1" s="952"/>
      <c r="C1" s="952"/>
      <c r="D1" s="952"/>
      <c r="E1" s="952"/>
      <c r="F1" s="952"/>
    </row>
    <row r="2" spans="1:6" s="175" customFormat="1" ht="18" customHeight="1" thickBot="1">
      <c r="A2" s="174"/>
      <c r="B2" s="174"/>
      <c r="C2" s="174"/>
      <c r="D2" s="174"/>
      <c r="E2" s="174"/>
      <c r="F2" s="174"/>
    </row>
    <row r="3" spans="1:8" s="175" customFormat="1" ht="15" customHeight="1" thickBot="1">
      <c r="A3" s="953"/>
      <c r="B3" s="954"/>
      <c r="C3" s="954"/>
      <c r="D3" s="955"/>
      <c r="E3" s="176" t="s">
        <v>170</v>
      </c>
      <c r="F3" s="177" t="s">
        <v>171</v>
      </c>
      <c r="G3" s="178"/>
      <c r="H3" s="178"/>
    </row>
    <row r="4" spans="1:9" s="175" customFormat="1" ht="15" customHeight="1">
      <c r="A4" s="941" t="s">
        <v>172</v>
      </c>
      <c r="B4" s="956" t="s">
        <v>173</v>
      </c>
      <c r="C4" s="957"/>
      <c r="D4" s="958"/>
      <c r="E4" s="179"/>
      <c r="F4" s="180">
        <f>_xlfn.IFERROR(E4/E11,"")</f>
      </c>
      <c r="G4" s="181"/>
      <c r="H4" s="182"/>
      <c r="I4" s="183"/>
    </row>
    <row r="5" spans="1:9" s="175" customFormat="1" ht="15" customHeight="1">
      <c r="A5" s="942"/>
      <c r="B5" s="959" t="s">
        <v>174</v>
      </c>
      <c r="C5" s="931" t="s">
        <v>175</v>
      </c>
      <c r="D5" s="931"/>
      <c r="E5" s="185"/>
      <c r="F5" s="186">
        <f>_xlfn.IFERROR(E5/$E$11,"")</f>
      </c>
      <c r="G5" s="181"/>
      <c r="H5" s="182"/>
      <c r="I5" s="183"/>
    </row>
    <row r="6" spans="1:9" s="175" customFormat="1" ht="15" customHeight="1">
      <c r="A6" s="942"/>
      <c r="B6" s="919"/>
      <c r="C6" s="932" t="s">
        <v>176</v>
      </c>
      <c r="D6" s="932"/>
      <c r="E6" s="187"/>
      <c r="F6" s="188">
        <f>_xlfn.IFERROR(E6/$E$11,"")</f>
      </c>
      <c r="G6" s="181"/>
      <c r="H6" s="182"/>
      <c r="I6" s="183"/>
    </row>
    <row r="7" spans="1:9" s="175" customFormat="1" ht="15" customHeight="1">
      <c r="A7" s="942"/>
      <c r="B7" s="919"/>
      <c r="C7" s="949" t="s">
        <v>177</v>
      </c>
      <c r="D7" s="950"/>
      <c r="E7" s="189"/>
      <c r="F7" s="190">
        <f>_xlfn.IFERROR(E7/$E$11,"")</f>
      </c>
      <c r="G7" s="181"/>
      <c r="H7" s="182"/>
      <c r="I7" s="183"/>
    </row>
    <row r="8" spans="1:9" s="175" customFormat="1" ht="15" customHeight="1">
      <c r="A8" s="942"/>
      <c r="B8" s="920"/>
      <c r="C8" s="922" t="s">
        <v>178</v>
      </c>
      <c r="D8" s="923"/>
      <c r="E8" s="191">
        <f>SUM(E5:E7)</f>
        <v>0</v>
      </c>
      <c r="F8" s="192">
        <f>_xlfn.IFERROR(SUM(F5:F7),"")</f>
        <v>0</v>
      </c>
      <c r="G8" s="181"/>
      <c r="H8" s="182"/>
      <c r="I8" s="183"/>
    </row>
    <row r="9" spans="1:9" s="175" customFormat="1" ht="15" customHeight="1">
      <c r="A9" s="942"/>
      <c r="B9" s="960" t="s">
        <v>169</v>
      </c>
      <c r="C9" s="961"/>
      <c r="D9" s="962"/>
      <c r="E9" s="191"/>
      <c r="F9" s="192">
        <f>_xlfn.IFERROR(E9/E11,"")</f>
      </c>
      <c r="G9" s="181"/>
      <c r="H9" s="182"/>
      <c r="I9" s="183"/>
    </row>
    <row r="10" spans="1:9" s="175" customFormat="1" ht="15" customHeight="1">
      <c r="A10" s="942"/>
      <c r="B10" s="937" t="s">
        <v>179</v>
      </c>
      <c r="C10" s="937"/>
      <c r="D10" s="937"/>
      <c r="E10" s="191"/>
      <c r="F10" s="192">
        <f>_xlfn.IFERROR(E10/E11,"")</f>
      </c>
      <c r="G10" s="181"/>
      <c r="H10" s="182"/>
      <c r="I10" s="183"/>
    </row>
    <row r="11" spans="1:8" s="175" customFormat="1" ht="15" customHeight="1" thickBot="1">
      <c r="A11" s="943"/>
      <c r="B11" s="938" t="s">
        <v>180</v>
      </c>
      <c r="C11" s="939"/>
      <c r="D11" s="940"/>
      <c r="E11" s="193">
        <f>E4+E8+E9+E10</f>
        <v>0</v>
      </c>
      <c r="F11" s="194">
        <f>_xlfn.IFERROR(F4+F8+F9+F10,"")</f>
      </c>
      <c r="G11" s="181"/>
      <c r="H11" s="195"/>
    </row>
    <row r="12" spans="1:8" s="201" customFormat="1" ht="7.5" customHeight="1" thickBot="1">
      <c r="A12" s="196"/>
      <c r="B12" s="197"/>
      <c r="C12" s="197"/>
      <c r="D12" s="197"/>
      <c r="E12" s="198"/>
      <c r="F12" s="198"/>
      <c r="G12" s="199"/>
      <c r="H12" s="200"/>
    </row>
    <row r="13" spans="1:8" s="175" customFormat="1" ht="15" customHeight="1">
      <c r="A13" s="941" t="s">
        <v>181</v>
      </c>
      <c r="B13" s="944" t="s">
        <v>173</v>
      </c>
      <c r="C13" s="945" t="s">
        <v>327</v>
      </c>
      <c r="D13" s="946"/>
      <c r="E13" s="202"/>
      <c r="F13" s="203">
        <f>_xlfn.IFERROR(E13/$E$35,"")</f>
      </c>
      <c r="G13" s="204"/>
      <c r="H13" s="204"/>
    </row>
    <row r="14" spans="1:8" s="175" customFormat="1" ht="15" customHeight="1">
      <c r="A14" s="942"/>
      <c r="B14" s="920"/>
      <c r="C14" s="947"/>
      <c r="D14" s="948"/>
      <c r="E14" s="205"/>
      <c r="F14" s="206">
        <f>_xlfn.IFERROR(E14/$E$35,"")</f>
      </c>
      <c r="G14" s="204"/>
      <c r="H14" s="204"/>
    </row>
    <row r="15" spans="1:8" s="175" customFormat="1" ht="15" customHeight="1">
      <c r="A15" s="942"/>
      <c r="B15" s="937"/>
      <c r="C15" s="949"/>
      <c r="D15" s="950"/>
      <c r="E15" s="207"/>
      <c r="F15" s="208">
        <f>_xlfn.IFERROR(E15/$E$35,"")</f>
      </c>
      <c r="G15" s="204"/>
      <c r="H15" s="204"/>
    </row>
    <row r="16" spans="1:8" s="175" customFormat="1" ht="15" customHeight="1">
      <c r="A16" s="942"/>
      <c r="B16" s="937"/>
      <c r="C16" s="927" t="s">
        <v>182</v>
      </c>
      <c r="D16" s="184" t="s">
        <v>183</v>
      </c>
      <c r="E16" s="209"/>
      <c r="F16" s="186">
        <f>_xlfn.IFERROR(E16/$E$35,"")</f>
      </c>
      <c r="G16" s="204"/>
      <c r="H16" s="204"/>
    </row>
    <row r="17" spans="1:8" s="175" customFormat="1" ht="15" customHeight="1">
      <c r="A17" s="942"/>
      <c r="B17" s="937"/>
      <c r="C17" s="928"/>
      <c r="D17" s="211" t="s">
        <v>191</v>
      </c>
      <c r="E17" s="212"/>
      <c r="F17" s="188">
        <f>_xlfn.IFERROR(E17/$E$35,"")</f>
      </c>
      <c r="G17" s="204"/>
      <c r="H17" s="204"/>
    </row>
    <row r="18" spans="1:8" s="175" customFormat="1" ht="15" customHeight="1">
      <c r="A18" s="942"/>
      <c r="B18" s="937"/>
      <c r="C18" s="929"/>
      <c r="D18" s="213" t="s">
        <v>178</v>
      </c>
      <c r="E18" s="214">
        <f>SUM(E16:E17)</f>
        <v>0</v>
      </c>
      <c r="F18" s="190">
        <f>_xlfn.IFERROR(SUM(F16:F17),"")</f>
        <v>0</v>
      </c>
      <c r="G18" s="204"/>
      <c r="H18" s="204"/>
    </row>
    <row r="19" spans="1:8" s="175" customFormat="1" ht="15" customHeight="1">
      <c r="A19" s="942"/>
      <c r="B19" s="937"/>
      <c r="C19" s="951" t="s">
        <v>184</v>
      </c>
      <c r="D19" s="930"/>
      <c r="E19" s="215">
        <f>E13+E14+E15+E18</f>
        <v>0</v>
      </c>
      <c r="F19" s="216">
        <f>_xlfn.IFERROR(F13+F14+F15+F18,"")</f>
      </c>
      <c r="G19" s="204"/>
      <c r="H19" s="204"/>
    </row>
    <row r="20" spans="1:8" s="175" customFormat="1" ht="15" customHeight="1">
      <c r="A20" s="942"/>
      <c r="B20" s="937" t="s">
        <v>174</v>
      </c>
      <c r="C20" s="931" t="s">
        <v>327</v>
      </c>
      <c r="D20" s="931"/>
      <c r="E20" s="185"/>
      <c r="F20" s="186">
        <f>_xlfn.IFERROR(E20/$E$35,"")</f>
      </c>
      <c r="G20" s="204"/>
      <c r="H20" s="204"/>
    </row>
    <row r="21" spans="1:8" s="175" customFormat="1" ht="15" customHeight="1">
      <c r="A21" s="942"/>
      <c r="B21" s="937"/>
      <c r="C21" s="932"/>
      <c r="D21" s="932"/>
      <c r="E21" s="187"/>
      <c r="F21" s="188">
        <f aca="true" t="shared" si="0" ref="F21:F26">_xlfn.IFERROR(E21/$E$35,"")</f>
      </c>
      <c r="G21" s="204"/>
      <c r="H21" s="204"/>
    </row>
    <row r="22" spans="1:8" s="175" customFormat="1" ht="15" customHeight="1">
      <c r="A22" s="942"/>
      <c r="B22" s="937"/>
      <c r="C22" s="933"/>
      <c r="D22" s="934"/>
      <c r="E22" s="187"/>
      <c r="F22" s="188">
        <f t="shared" si="0"/>
      </c>
      <c r="G22" s="204"/>
      <c r="H22" s="204"/>
    </row>
    <row r="23" spans="1:8" s="175" customFormat="1" ht="15" customHeight="1">
      <c r="A23" s="942"/>
      <c r="B23" s="937"/>
      <c r="C23" s="935"/>
      <c r="D23" s="936"/>
      <c r="E23" s="218"/>
      <c r="F23" s="208">
        <f t="shared" si="0"/>
      </c>
      <c r="G23" s="204"/>
      <c r="H23" s="204"/>
    </row>
    <row r="24" spans="1:8" s="175" customFormat="1" ht="15" customHeight="1">
      <c r="A24" s="942"/>
      <c r="B24" s="937"/>
      <c r="C24" s="927" t="s">
        <v>182</v>
      </c>
      <c r="D24" s="184" t="s">
        <v>183</v>
      </c>
      <c r="E24" s="219"/>
      <c r="F24" s="186">
        <f t="shared" si="0"/>
      </c>
      <c r="G24" s="204"/>
      <c r="H24" s="204"/>
    </row>
    <row r="25" spans="1:8" s="175" customFormat="1" ht="15" customHeight="1">
      <c r="A25" s="942"/>
      <c r="B25" s="937"/>
      <c r="C25" s="928"/>
      <c r="D25" s="220" t="s">
        <v>191</v>
      </c>
      <c r="E25" s="221"/>
      <c r="F25" s="206">
        <f t="shared" si="0"/>
      </c>
      <c r="G25" s="204"/>
      <c r="H25" s="204"/>
    </row>
    <row r="26" spans="1:8" s="175" customFormat="1" ht="15" customHeight="1">
      <c r="A26" s="942"/>
      <c r="B26" s="937"/>
      <c r="C26" s="928"/>
      <c r="D26" s="211"/>
      <c r="E26" s="222"/>
      <c r="F26" s="188">
        <f t="shared" si="0"/>
      </c>
      <c r="G26" s="204"/>
      <c r="H26" s="204"/>
    </row>
    <row r="27" spans="1:8" s="175" customFormat="1" ht="15" customHeight="1">
      <c r="A27" s="942"/>
      <c r="B27" s="937"/>
      <c r="C27" s="929"/>
      <c r="D27" s="213" t="s">
        <v>178</v>
      </c>
      <c r="E27" s="214">
        <f>SUM(E24:E26)</f>
        <v>0</v>
      </c>
      <c r="F27" s="190">
        <f>_xlfn.IFERROR(SUM(F24:F26),"")</f>
        <v>0</v>
      </c>
      <c r="G27" s="204"/>
      <c r="H27" s="204"/>
    </row>
    <row r="28" spans="1:8" s="175" customFormat="1" ht="15" customHeight="1">
      <c r="A28" s="942"/>
      <c r="B28" s="937"/>
      <c r="C28" s="922" t="s">
        <v>184</v>
      </c>
      <c r="D28" s="930"/>
      <c r="E28" s="215">
        <f>E20+E21+E22+E23+E27</f>
        <v>0</v>
      </c>
      <c r="F28" s="216">
        <f>_xlfn.IFERROR(F20+F21+F22+F23+F27,"")</f>
      </c>
      <c r="G28" s="204"/>
      <c r="H28" s="204"/>
    </row>
    <row r="29" spans="1:8" s="175" customFormat="1" ht="15" customHeight="1">
      <c r="A29" s="942"/>
      <c r="B29" s="919" t="s">
        <v>169</v>
      </c>
      <c r="C29" s="921" t="s">
        <v>182</v>
      </c>
      <c r="D29" s="184" t="s">
        <v>183</v>
      </c>
      <c r="E29" s="209"/>
      <c r="F29" s="186">
        <f>_xlfn.IFERROR(E29/$E$35,"")</f>
      </c>
      <c r="G29" s="204"/>
      <c r="H29" s="204"/>
    </row>
    <row r="30" spans="1:8" s="175" customFormat="1" ht="15" customHeight="1">
      <c r="A30" s="942"/>
      <c r="B30" s="919"/>
      <c r="C30" s="921"/>
      <c r="D30" s="223"/>
      <c r="E30" s="224"/>
      <c r="F30" s="190">
        <f>_xlfn.IFERROR(E30/$E$35,"")</f>
      </c>
      <c r="G30" s="204"/>
      <c r="H30" s="204"/>
    </row>
    <row r="31" spans="1:8" s="175" customFormat="1" ht="15" customHeight="1">
      <c r="A31" s="942"/>
      <c r="B31" s="920"/>
      <c r="C31" s="922" t="s">
        <v>184</v>
      </c>
      <c r="D31" s="930"/>
      <c r="E31" s="215">
        <f>SUM(E29:E30)</f>
        <v>0</v>
      </c>
      <c r="F31" s="216">
        <f>_xlfn.IFERROR(SUM(F29:F30),"")</f>
        <v>0</v>
      </c>
      <c r="G31" s="204"/>
      <c r="H31" s="204"/>
    </row>
    <row r="32" spans="1:8" s="175" customFormat="1" ht="15" customHeight="1">
      <c r="A32" s="942"/>
      <c r="B32" s="919" t="s">
        <v>179</v>
      </c>
      <c r="C32" s="921" t="s">
        <v>182</v>
      </c>
      <c r="D32" s="184" t="s">
        <v>183</v>
      </c>
      <c r="E32" s="209"/>
      <c r="F32" s="186">
        <f>_xlfn.IFERROR(E32/$E$35,"")</f>
      </c>
      <c r="G32" s="204"/>
      <c r="H32" s="204"/>
    </row>
    <row r="33" spans="1:8" s="175" customFormat="1" ht="15" customHeight="1">
      <c r="A33" s="942"/>
      <c r="B33" s="919"/>
      <c r="C33" s="921"/>
      <c r="D33" s="223"/>
      <c r="E33" s="224"/>
      <c r="F33" s="190">
        <f>_xlfn.IFERROR(E33/$E$35,"")</f>
      </c>
      <c r="G33" s="204"/>
      <c r="H33" s="204"/>
    </row>
    <row r="34" spans="1:8" s="175" customFormat="1" ht="15" customHeight="1">
      <c r="A34" s="942"/>
      <c r="B34" s="920"/>
      <c r="C34" s="922" t="s">
        <v>184</v>
      </c>
      <c r="D34" s="923"/>
      <c r="E34" s="191">
        <f>SUM(E32:E33)</f>
        <v>0</v>
      </c>
      <c r="F34" s="192">
        <f>_xlfn.IFERROR(SUM(F32:F33),"")</f>
        <v>0</v>
      </c>
      <c r="G34" s="204"/>
      <c r="H34" s="204"/>
    </row>
    <row r="35" spans="1:8" s="175" customFormat="1" ht="15" customHeight="1">
      <c r="A35" s="942"/>
      <c r="B35" s="924" t="s">
        <v>180</v>
      </c>
      <c r="C35" s="925"/>
      <c r="D35" s="926"/>
      <c r="E35" s="225">
        <f>E19+E28+E31+E34</f>
        <v>0</v>
      </c>
      <c r="F35" s="226">
        <f>_xlfn.IFERROR(F19+F28+F31+F34,"")</f>
      </c>
      <c r="G35" s="227"/>
      <c r="H35" s="227"/>
    </row>
    <row r="36" spans="1:8" s="175" customFormat="1" ht="15" customHeight="1">
      <c r="A36" s="942"/>
      <c r="B36" s="913" t="s">
        <v>185</v>
      </c>
      <c r="C36" s="914"/>
      <c r="D36" s="184"/>
      <c r="E36" s="219">
        <f>E14+E22</f>
        <v>0</v>
      </c>
      <c r="F36" s="228">
        <f>_xlfn.IFERROR(F14+F22,"")</f>
      </c>
      <c r="G36" s="229"/>
      <c r="H36" s="229"/>
    </row>
    <row r="37" spans="1:8" s="175" customFormat="1" ht="15" customHeight="1">
      <c r="A37" s="942"/>
      <c r="B37" s="915"/>
      <c r="C37" s="916"/>
      <c r="D37" s="217"/>
      <c r="E37" s="230">
        <f>E15+E23</f>
        <v>0</v>
      </c>
      <c r="F37" s="231">
        <f>_xlfn.IFERROR(F15+F23,"")</f>
      </c>
      <c r="G37" s="229"/>
      <c r="H37" s="229"/>
    </row>
    <row r="38" spans="1:8" s="175" customFormat="1" ht="15" customHeight="1">
      <c r="A38" s="942"/>
      <c r="B38" s="232" t="s">
        <v>186</v>
      </c>
      <c r="C38" s="233"/>
      <c r="D38" s="234"/>
      <c r="E38" s="235">
        <f>SUM(E36:E37)</f>
        <v>0</v>
      </c>
      <c r="F38" s="236">
        <f>SUM(F36:F37)</f>
        <v>0</v>
      </c>
      <c r="G38" s="204"/>
      <c r="H38" s="204"/>
    </row>
    <row r="39" spans="1:8" s="175" customFormat="1" ht="15" customHeight="1">
      <c r="A39" s="942"/>
      <c r="B39" s="917" t="s">
        <v>187</v>
      </c>
      <c r="C39" s="918"/>
      <c r="D39" s="220"/>
      <c r="E39" s="221">
        <f>E16+E24+E29+E32</f>
        <v>0</v>
      </c>
      <c r="F39" s="237">
        <f>_xlfn.IFERROR(F16+F24+F29+F32,"")</f>
      </c>
      <c r="G39" s="229"/>
      <c r="H39" s="229"/>
    </row>
    <row r="40" spans="1:8" s="175" customFormat="1" ht="15" customHeight="1">
      <c r="A40" s="942"/>
      <c r="B40" s="917"/>
      <c r="C40" s="918"/>
      <c r="D40" s="210"/>
      <c r="E40" s="238">
        <f>E25</f>
        <v>0</v>
      </c>
      <c r="F40" s="237">
        <f>F25</f>
      </c>
      <c r="G40" s="229"/>
      <c r="H40" s="229"/>
    </row>
    <row r="41" spans="1:8" s="175" customFormat="1" ht="15" customHeight="1">
      <c r="A41" s="942"/>
      <c r="B41" s="915"/>
      <c r="C41" s="916"/>
      <c r="D41" s="223"/>
      <c r="E41" s="239">
        <f>E17+E26+E30+E33</f>
        <v>0</v>
      </c>
      <c r="F41" s="240">
        <f>_xlfn.IFERROR(F17+F26+F30+F33,"")</f>
      </c>
      <c r="G41" s="229"/>
      <c r="H41" s="229"/>
    </row>
    <row r="42" spans="1:8" s="175" customFormat="1" ht="15" customHeight="1" thickBot="1">
      <c r="A42" s="943"/>
      <c r="B42" s="241" t="s">
        <v>188</v>
      </c>
      <c r="C42" s="242"/>
      <c r="D42" s="243"/>
      <c r="E42" s="244">
        <f>SUM(E39:E41)</f>
        <v>0</v>
      </c>
      <c r="F42" s="245">
        <f>_xlfn.IFERROR(SUM(F39:F41),"")</f>
        <v>0</v>
      </c>
      <c r="G42" s="204"/>
      <c r="H42" s="204"/>
    </row>
    <row r="43" spans="1:8" s="201" customFormat="1" ht="7.5" customHeight="1" thickBot="1">
      <c r="A43" s="196"/>
      <c r="B43" s="197"/>
      <c r="C43" s="197"/>
      <c r="D43" s="197"/>
      <c r="E43" s="198"/>
      <c r="F43" s="198"/>
      <c r="G43" s="199"/>
      <c r="H43" s="200"/>
    </row>
    <row r="44" spans="1:8" s="201" customFormat="1" ht="15" customHeight="1">
      <c r="A44" s="246" t="s">
        <v>189</v>
      </c>
      <c r="B44" s="247"/>
      <c r="C44" s="247"/>
      <c r="D44" s="247"/>
      <c r="E44" s="248"/>
      <c r="F44" s="249"/>
      <c r="G44" s="204"/>
      <c r="H44" s="204"/>
    </row>
    <row r="45" spans="1:8" s="201" customFormat="1" ht="15" customHeight="1">
      <c r="A45" s="250"/>
      <c r="B45" s="251" t="s">
        <v>190</v>
      </c>
      <c r="C45" s="252"/>
      <c r="D45" s="253"/>
      <c r="E45" s="254">
        <f>E38</f>
        <v>0</v>
      </c>
      <c r="F45" s="255" t="s">
        <v>282</v>
      </c>
      <c r="G45" s="204"/>
      <c r="H45" s="204"/>
    </row>
    <row r="46" spans="1:8" s="201" customFormat="1" ht="15" customHeight="1">
      <c r="A46" s="250"/>
      <c r="B46" s="256" t="s">
        <v>328</v>
      </c>
      <c r="C46" s="257"/>
      <c r="D46" s="258"/>
      <c r="E46" s="259">
        <f>E11</f>
        <v>0</v>
      </c>
      <c r="F46" s="260" t="s">
        <v>282</v>
      </c>
      <c r="G46" s="204"/>
      <c r="H46" s="204"/>
    </row>
    <row r="47" spans="1:8" s="201" customFormat="1" ht="15" customHeight="1" thickBot="1">
      <c r="A47" s="261"/>
      <c r="B47" s="262" t="s">
        <v>332</v>
      </c>
      <c r="C47" s="263"/>
      <c r="D47" s="264"/>
      <c r="E47" s="265" t="s">
        <v>282</v>
      </c>
      <c r="F47" s="266">
        <f>_xlfn.IFERROR(E45/E46,"")</f>
      </c>
      <c r="G47" s="204"/>
      <c r="H47" s="204"/>
    </row>
    <row r="48" spans="1:6" ht="15.75" customHeight="1">
      <c r="A48" s="267"/>
      <c r="B48" s="268"/>
      <c r="C48" s="268"/>
      <c r="D48" s="268"/>
      <c r="E48" s="268"/>
      <c r="F48" s="268"/>
    </row>
    <row r="49" spans="1:6" ht="14.25">
      <c r="A49" s="270"/>
      <c r="B49" s="271"/>
      <c r="C49" s="271"/>
      <c r="D49" s="271"/>
      <c r="E49" s="271"/>
      <c r="F49" s="271"/>
    </row>
    <row r="50" spans="2:6" ht="13.5">
      <c r="B50" s="272"/>
      <c r="C50" s="272"/>
      <c r="D50" s="272"/>
      <c r="E50" s="272"/>
      <c r="F50" s="272"/>
    </row>
    <row r="67" spans="10:12" ht="13.5">
      <c r="J67" s="270"/>
      <c r="K67" s="270"/>
      <c r="L67" s="270"/>
    </row>
    <row r="68" spans="10:12" ht="13.5">
      <c r="J68" s="270"/>
      <c r="K68" s="270"/>
      <c r="L68" s="270"/>
    </row>
    <row r="69" spans="10:12" ht="13.5">
      <c r="J69" s="270"/>
      <c r="K69" s="270"/>
      <c r="L69" s="270"/>
    </row>
    <row r="70" spans="10:12" ht="13.5">
      <c r="J70" s="270"/>
      <c r="K70" s="270"/>
      <c r="L70" s="270"/>
    </row>
    <row r="71" spans="10:12" ht="13.5">
      <c r="J71" s="270"/>
      <c r="K71" s="270"/>
      <c r="L71" s="270"/>
    </row>
  </sheetData>
  <sheetProtection/>
  <mergeCells count="35">
    <mergeCell ref="A1:F1"/>
    <mergeCell ref="A3:D3"/>
    <mergeCell ref="A4:A11"/>
    <mergeCell ref="B4:D4"/>
    <mergeCell ref="B5:B8"/>
    <mergeCell ref="C5:D5"/>
    <mergeCell ref="C6:D6"/>
    <mergeCell ref="C7:D7"/>
    <mergeCell ref="C8:D8"/>
    <mergeCell ref="B9:D9"/>
    <mergeCell ref="B10:D10"/>
    <mergeCell ref="B11:D11"/>
    <mergeCell ref="A13:A42"/>
    <mergeCell ref="B13:B19"/>
    <mergeCell ref="C13:D13"/>
    <mergeCell ref="C14:D14"/>
    <mergeCell ref="C15:D15"/>
    <mergeCell ref="C16:C18"/>
    <mergeCell ref="C19:D19"/>
    <mergeCell ref="B20:B28"/>
    <mergeCell ref="C24:C27"/>
    <mergeCell ref="C28:D28"/>
    <mergeCell ref="B29:B31"/>
    <mergeCell ref="C29:C30"/>
    <mergeCell ref="C31:D31"/>
    <mergeCell ref="C20:D20"/>
    <mergeCell ref="C21:D21"/>
    <mergeCell ref="C22:D22"/>
    <mergeCell ref="C23:D23"/>
    <mergeCell ref="B36:C37"/>
    <mergeCell ref="B39:C41"/>
    <mergeCell ref="B32:B34"/>
    <mergeCell ref="C32:C33"/>
    <mergeCell ref="C34:D34"/>
    <mergeCell ref="B35:D35"/>
  </mergeCells>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&amp;R&amp;"HGSｺﾞｼｯｸM,ﾒﾃﾞｨｳﾑ"&amp;12【様式５】</oddHeader>
  </headerFooter>
  <drawing r:id="rId1"/>
</worksheet>
</file>

<file path=xl/worksheets/sheet6.xml><?xml version="1.0" encoding="utf-8"?>
<worksheet xmlns="http://schemas.openxmlformats.org/spreadsheetml/2006/main" xmlns:r="http://schemas.openxmlformats.org/officeDocument/2006/relationships">
  <dimension ref="A1:H22"/>
  <sheetViews>
    <sheetView view="pageBreakPreview" zoomScale="60" zoomScalePageLayoutView="0" workbookViewId="0" topLeftCell="A1">
      <selection activeCell="H4" sqref="H4"/>
    </sheetView>
  </sheetViews>
  <sheetFormatPr defaultColWidth="9.00390625" defaultRowHeight="19.5" customHeight="1"/>
  <cols>
    <col min="1" max="1" width="4.625" style="175" customWidth="1"/>
    <col min="2" max="2" width="38.25390625" style="175" bestFit="1" customWidth="1"/>
    <col min="3" max="7" width="15.625" style="299" customWidth="1"/>
    <col min="8" max="8" width="15.625" style="175" customWidth="1"/>
    <col min="9" max="16384" width="9.00390625" style="175" customWidth="1"/>
  </cols>
  <sheetData>
    <row r="1" spans="1:8" ht="28.5" customHeight="1">
      <c r="A1" s="963" t="s">
        <v>283</v>
      </c>
      <c r="B1" s="963"/>
      <c r="C1" s="963"/>
      <c r="D1" s="963"/>
      <c r="E1" s="963"/>
      <c r="F1" s="963"/>
      <c r="G1" s="963"/>
      <c r="H1" s="963"/>
    </row>
    <row r="2" spans="3:8" ht="19.5" customHeight="1">
      <c r="C2" s="273"/>
      <c r="D2" s="273"/>
      <c r="E2" s="273"/>
      <c r="G2" s="566"/>
      <c r="H2" s="560" t="s">
        <v>150</v>
      </c>
    </row>
    <row r="3" spans="1:8" ht="24" customHeight="1">
      <c r="A3" s="964" t="s">
        <v>292</v>
      </c>
      <c r="B3" s="965"/>
      <c r="C3" s="549" t="s">
        <v>406</v>
      </c>
      <c r="D3" s="549" t="s">
        <v>407</v>
      </c>
      <c r="E3" s="549" t="s">
        <v>413</v>
      </c>
      <c r="F3" s="549" t="s">
        <v>414</v>
      </c>
      <c r="G3" s="549" t="s">
        <v>415</v>
      </c>
      <c r="H3" s="550" t="s">
        <v>416</v>
      </c>
    </row>
    <row r="4" spans="1:8" ht="24" customHeight="1">
      <c r="A4" s="966" t="s">
        <v>166</v>
      </c>
      <c r="B4" s="274" t="s">
        <v>401</v>
      </c>
      <c r="C4" s="275"/>
      <c r="D4" s="275"/>
      <c r="E4" s="275"/>
      <c r="F4" s="275"/>
      <c r="G4" s="275"/>
      <c r="H4" s="276"/>
    </row>
    <row r="5" spans="1:8" ht="24" customHeight="1">
      <c r="A5" s="967"/>
      <c r="B5" s="277" t="s">
        <v>151</v>
      </c>
      <c r="C5" s="275"/>
      <c r="D5" s="275"/>
      <c r="E5" s="275"/>
      <c r="F5" s="275"/>
      <c r="G5" s="275"/>
      <c r="H5" s="276"/>
    </row>
    <row r="6" spans="1:8" ht="24" customHeight="1">
      <c r="A6" s="967"/>
      <c r="B6" s="277" t="s">
        <v>152</v>
      </c>
      <c r="C6" s="275"/>
      <c r="D6" s="275"/>
      <c r="E6" s="275"/>
      <c r="F6" s="275"/>
      <c r="G6" s="275"/>
      <c r="H6" s="276"/>
    </row>
    <row r="7" spans="1:8" ht="24" customHeight="1">
      <c r="A7" s="967"/>
      <c r="B7" s="277"/>
      <c r="C7" s="275"/>
      <c r="D7" s="275"/>
      <c r="E7" s="275"/>
      <c r="F7" s="275"/>
      <c r="G7" s="275"/>
      <c r="H7" s="276"/>
    </row>
    <row r="8" spans="1:8" ht="24" customHeight="1">
      <c r="A8" s="971" t="s">
        <v>153</v>
      </c>
      <c r="B8" s="972"/>
      <c r="C8" s="278">
        <f aca="true" t="shared" si="0" ref="C8:H8">SUM(C4:C7)</f>
        <v>0</v>
      </c>
      <c r="D8" s="278">
        <f t="shared" si="0"/>
        <v>0</v>
      </c>
      <c r="E8" s="278">
        <f t="shared" si="0"/>
        <v>0</v>
      </c>
      <c r="F8" s="278">
        <f t="shared" si="0"/>
        <v>0</v>
      </c>
      <c r="G8" s="278">
        <f t="shared" si="0"/>
        <v>0</v>
      </c>
      <c r="H8" s="279">
        <f t="shared" si="0"/>
        <v>0</v>
      </c>
    </row>
    <row r="9" spans="1:8" ht="24" customHeight="1">
      <c r="A9" s="966" t="s">
        <v>167</v>
      </c>
      <c r="B9" s="280" t="s">
        <v>154</v>
      </c>
      <c r="C9" s="281"/>
      <c r="D9" s="282"/>
      <c r="E9" s="281"/>
      <c r="F9" s="281"/>
      <c r="G9" s="281"/>
      <c r="H9" s="561"/>
    </row>
    <row r="10" spans="1:8" ht="24" customHeight="1">
      <c r="A10" s="967"/>
      <c r="B10" s="280" t="s">
        <v>155</v>
      </c>
      <c r="C10" s="281"/>
      <c r="D10" s="281"/>
      <c r="E10" s="281"/>
      <c r="F10" s="281"/>
      <c r="G10" s="281"/>
      <c r="H10" s="561"/>
    </row>
    <row r="11" spans="1:8" ht="24" customHeight="1">
      <c r="A11" s="967"/>
      <c r="B11" s="280" t="s">
        <v>156</v>
      </c>
      <c r="C11" s="281"/>
      <c r="D11" s="281"/>
      <c r="E11" s="281"/>
      <c r="F11" s="281"/>
      <c r="G11" s="281"/>
      <c r="H11" s="561"/>
    </row>
    <row r="12" spans="1:8" ht="24" customHeight="1">
      <c r="A12" s="970"/>
      <c r="B12" s="280"/>
      <c r="C12" s="281"/>
      <c r="D12" s="281"/>
      <c r="E12" s="281"/>
      <c r="F12" s="281"/>
      <c r="G12" s="281"/>
      <c r="H12" s="561"/>
    </row>
    <row r="13" spans="1:8" ht="24" customHeight="1">
      <c r="A13" s="971" t="s">
        <v>157</v>
      </c>
      <c r="B13" s="972"/>
      <c r="C13" s="283">
        <f aca="true" t="shared" si="1" ref="C13:H13">SUM(C9:C12)</f>
        <v>0</v>
      </c>
      <c r="D13" s="283">
        <f t="shared" si="1"/>
        <v>0</v>
      </c>
      <c r="E13" s="283">
        <f t="shared" si="1"/>
        <v>0</v>
      </c>
      <c r="F13" s="283">
        <f t="shared" si="1"/>
        <v>0</v>
      </c>
      <c r="G13" s="283">
        <f t="shared" si="1"/>
        <v>0</v>
      </c>
      <c r="H13" s="284">
        <f t="shared" si="1"/>
        <v>0</v>
      </c>
    </row>
    <row r="14" spans="1:8" ht="24" customHeight="1">
      <c r="A14" s="971" t="s">
        <v>158</v>
      </c>
      <c r="B14" s="972"/>
      <c r="C14" s="283">
        <f aca="true" t="shared" si="2" ref="C14:H14">C8-C13</f>
        <v>0</v>
      </c>
      <c r="D14" s="283">
        <f t="shared" si="2"/>
        <v>0</v>
      </c>
      <c r="E14" s="283">
        <f t="shared" si="2"/>
        <v>0</v>
      </c>
      <c r="F14" s="283">
        <f t="shared" si="2"/>
        <v>0</v>
      </c>
      <c r="G14" s="283">
        <f t="shared" si="2"/>
        <v>0</v>
      </c>
      <c r="H14" s="284">
        <f t="shared" si="2"/>
        <v>0</v>
      </c>
    </row>
    <row r="15" spans="1:8" ht="24" customHeight="1">
      <c r="A15" s="966" t="s">
        <v>159</v>
      </c>
      <c r="B15" s="285" t="s">
        <v>160</v>
      </c>
      <c r="C15" s="286"/>
      <c r="D15" s="286"/>
      <c r="E15" s="286"/>
      <c r="F15" s="286"/>
      <c r="G15" s="286"/>
      <c r="H15" s="562"/>
    </row>
    <row r="16" spans="1:8" ht="24" customHeight="1">
      <c r="A16" s="967"/>
      <c r="B16" s="285" t="s">
        <v>161</v>
      </c>
      <c r="C16" s="287"/>
      <c r="D16" s="287"/>
      <c r="E16" s="287"/>
      <c r="F16" s="287"/>
      <c r="G16" s="287"/>
      <c r="H16" s="563"/>
    </row>
    <row r="17" spans="1:8" ht="24" customHeight="1">
      <c r="A17" s="967"/>
      <c r="B17" s="288" t="s">
        <v>162</v>
      </c>
      <c r="C17" s="289"/>
      <c r="D17" s="289"/>
      <c r="E17" s="289"/>
      <c r="F17" s="289"/>
      <c r="G17" s="289"/>
      <c r="H17" s="564"/>
    </row>
    <row r="18" spans="1:8" ht="24" customHeight="1" thickBot="1">
      <c r="A18" s="967"/>
      <c r="B18" s="290" t="s">
        <v>163</v>
      </c>
      <c r="C18" s="291">
        <f aca="true" t="shared" si="3" ref="C18:H18">C15-C16-C17</f>
        <v>0</v>
      </c>
      <c r="D18" s="291">
        <f t="shared" si="3"/>
        <v>0</v>
      </c>
      <c r="E18" s="291">
        <f t="shared" si="3"/>
        <v>0</v>
      </c>
      <c r="F18" s="291">
        <f t="shared" si="3"/>
        <v>0</v>
      </c>
      <c r="G18" s="291">
        <f t="shared" si="3"/>
        <v>0</v>
      </c>
      <c r="H18" s="292">
        <f t="shared" si="3"/>
        <v>0</v>
      </c>
    </row>
    <row r="19" spans="1:8" ht="24" customHeight="1" thickBot="1">
      <c r="A19" s="968" t="s">
        <v>164</v>
      </c>
      <c r="B19" s="969"/>
      <c r="C19" s="293">
        <f aca="true" t="shared" si="4" ref="C19:H19">C14+C18</f>
        <v>0</v>
      </c>
      <c r="D19" s="293">
        <f t="shared" si="4"/>
        <v>0</v>
      </c>
      <c r="E19" s="293">
        <f t="shared" si="4"/>
        <v>0</v>
      </c>
      <c r="F19" s="293">
        <f t="shared" si="4"/>
        <v>0</v>
      </c>
      <c r="G19" s="293">
        <f t="shared" si="4"/>
        <v>0</v>
      </c>
      <c r="H19" s="294">
        <f t="shared" si="4"/>
        <v>0</v>
      </c>
    </row>
    <row r="20" spans="1:8" ht="24" customHeight="1">
      <c r="A20" s="295" t="s">
        <v>165</v>
      </c>
      <c r="B20" s="296"/>
      <c r="C20" s="297">
        <f>C19</f>
        <v>0</v>
      </c>
      <c r="D20" s="297">
        <f>D19+C20</f>
        <v>0</v>
      </c>
      <c r="E20" s="297">
        <f>E19+D20</f>
        <v>0</v>
      </c>
      <c r="F20" s="297">
        <f>F19+E20</f>
        <v>0</v>
      </c>
      <c r="G20" s="297">
        <f>G19+F20</f>
        <v>0</v>
      </c>
      <c r="H20" s="565">
        <f>H19+G20</f>
        <v>0</v>
      </c>
    </row>
    <row r="22" spans="1:8" ht="19.5" customHeight="1">
      <c r="A22" s="298"/>
      <c r="B22" s="298"/>
      <c r="H22" s="298"/>
    </row>
  </sheetData>
  <sheetProtection/>
  <mergeCells count="9">
    <mergeCell ref="A1:H1"/>
    <mergeCell ref="A3:B3"/>
    <mergeCell ref="A15:A18"/>
    <mergeCell ref="A19:B19"/>
    <mergeCell ref="A4:A7"/>
    <mergeCell ref="A9:A12"/>
    <mergeCell ref="A8:B8"/>
    <mergeCell ref="A13:B13"/>
    <mergeCell ref="A14:B14"/>
  </mergeCells>
  <printOptions/>
  <pageMargins left="0.5905511811023623" right="0.5905511811023623" top="0.984251968503937" bottom="0.984251968503937" header="0.5118110236220472" footer="0.5118110236220472"/>
  <pageSetup horizontalDpi="600" verticalDpi="600" orientation="landscape" paperSize="9" scale="88" r:id="rId1"/>
  <headerFooter alignWithMargins="0">
    <oddHeader>&amp;R&amp;"HGSｺﾞｼｯｸM,ﾒﾃﾞｨｳﾑ"&amp;12【様式６】</oddHeader>
  </headerFooter>
</worksheet>
</file>

<file path=xl/worksheets/sheet7.xml><?xml version="1.0" encoding="utf-8"?>
<worksheet xmlns="http://schemas.openxmlformats.org/spreadsheetml/2006/main" xmlns:r="http://schemas.openxmlformats.org/officeDocument/2006/relationships">
  <dimension ref="A1:O52"/>
  <sheetViews>
    <sheetView view="pageBreakPreview" zoomScale="90" zoomScaleNormal="120" zoomScaleSheetLayoutView="90" zoomScalePageLayoutView="0" workbookViewId="0" topLeftCell="A1">
      <selection activeCell="J54" sqref="J54"/>
    </sheetView>
  </sheetViews>
  <sheetFormatPr defaultColWidth="9.00390625" defaultRowHeight="17.25" customHeight="1"/>
  <cols>
    <col min="1" max="2" width="2.375" style="300" customWidth="1"/>
    <col min="3" max="3" width="8.25390625" style="300" bestFit="1" customWidth="1"/>
    <col min="4" max="4" width="2.875" style="300" bestFit="1" customWidth="1"/>
    <col min="5" max="5" width="4.00390625" style="300" bestFit="1" customWidth="1"/>
    <col min="6" max="6" width="4.25390625" style="300" bestFit="1" customWidth="1"/>
    <col min="7" max="7" width="2.75390625" style="300" customWidth="1"/>
    <col min="8" max="8" width="5.125" style="300" bestFit="1" customWidth="1"/>
    <col min="9" max="9" width="2.625" style="300" bestFit="1" customWidth="1"/>
    <col min="10" max="10" width="8.50390625" style="300" customWidth="1"/>
    <col min="11" max="15" width="8.50390625" style="398" customWidth="1"/>
    <col min="16" max="16384" width="9.00390625" style="300" customWidth="1"/>
  </cols>
  <sheetData>
    <row r="1" spans="1:15" ht="22.5" customHeight="1">
      <c r="A1" s="976" t="s">
        <v>205</v>
      </c>
      <c r="B1" s="976"/>
      <c r="C1" s="976"/>
      <c r="D1" s="976"/>
      <c r="E1" s="976"/>
      <c r="F1" s="976"/>
      <c r="G1" s="976"/>
      <c r="H1" s="976"/>
      <c r="I1" s="976"/>
      <c r="J1" s="976"/>
      <c r="K1" s="976"/>
      <c r="L1" s="976"/>
      <c r="M1" s="976"/>
      <c r="N1" s="976"/>
      <c r="O1" s="976"/>
    </row>
    <row r="2" spans="1:15" ht="10.5" customHeight="1">
      <c r="A2" s="301"/>
      <c r="B2" s="301"/>
      <c r="C2" s="301"/>
      <c r="D2" s="301"/>
      <c r="E2" s="301"/>
      <c r="F2" s="301"/>
      <c r="G2" s="301"/>
      <c r="H2" s="301"/>
      <c r="I2" s="301"/>
      <c r="J2" s="301"/>
      <c r="K2" s="302"/>
      <c r="L2" s="302"/>
      <c r="M2" s="303"/>
      <c r="N2" s="304"/>
      <c r="O2" s="305"/>
    </row>
    <row r="3" spans="1:15" ht="18.75" customHeight="1" thickBot="1">
      <c r="A3" s="980" t="s">
        <v>206</v>
      </c>
      <c r="B3" s="980"/>
      <c r="C3" s="980"/>
      <c r="D3" s="981"/>
      <c r="E3" s="981"/>
      <c r="F3" s="981"/>
      <c r="G3" s="981"/>
      <c r="H3" s="981"/>
      <c r="I3" s="981"/>
      <c r="J3" s="981"/>
      <c r="K3" s="306" t="s">
        <v>192</v>
      </c>
      <c r="L3" s="307"/>
      <c r="M3" s="306"/>
      <c r="N3" s="308"/>
      <c r="O3" s="309" t="s">
        <v>150</v>
      </c>
    </row>
    <row r="4" spans="1:15" ht="15.75" customHeight="1" thickBot="1">
      <c r="A4" s="1012"/>
      <c r="B4" s="1013"/>
      <c r="C4" s="1013"/>
      <c r="D4" s="1013"/>
      <c r="E4" s="1013"/>
      <c r="F4" s="1013"/>
      <c r="G4" s="1014" t="s">
        <v>193</v>
      </c>
      <c r="H4" s="1015"/>
      <c r="I4" s="1016"/>
      <c r="J4" s="551" t="str">
        <f>'様式6（資金収支見込）'!C3</f>
        <v>令和5年度</v>
      </c>
      <c r="K4" s="552" t="str">
        <f>'様式6（資金収支見込）'!D3</f>
        <v>令和6年度</v>
      </c>
      <c r="L4" s="552" t="str">
        <f>'様式6（資金収支見込）'!E3</f>
        <v>令和7年度</v>
      </c>
      <c r="M4" s="552" t="str">
        <f>'様式6（資金収支見込）'!F3</f>
        <v>令和8年度</v>
      </c>
      <c r="N4" s="552" t="str">
        <f>'様式6（資金収支見込）'!G3</f>
        <v>令和9年度</v>
      </c>
      <c r="O4" s="553" t="str">
        <f>'様式6（資金収支見込）'!H3</f>
        <v>令和10年度</v>
      </c>
    </row>
    <row r="5" spans="1:15" ht="15.75" customHeight="1">
      <c r="A5" s="1017" t="s">
        <v>12</v>
      </c>
      <c r="B5" s="1005"/>
      <c r="C5" s="310"/>
      <c r="D5" s="311" t="s">
        <v>194</v>
      </c>
      <c r="E5" s="311"/>
      <c r="F5" s="311"/>
      <c r="G5" s="1005" t="s">
        <v>195</v>
      </c>
      <c r="H5" s="1005"/>
      <c r="I5" s="1006"/>
      <c r="J5" s="312"/>
      <c r="K5" s="313"/>
      <c r="L5" s="313"/>
      <c r="M5" s="313"/>
      <c r="N5" s="314"/>
      <c r="O5" s="315"/>
    </row>
    <row r="6" spans="1:15" ht="15.75" customHeight="1">
      <c r="A6" s="316"/>
      <c r="B6" s="317"/>
      <c r="C6" s="318" t="s">
        <v>336</v>
      </c>
      <c r="D6" s="319" t="s">
        <v>211</v>
      </c>
      <c r="E6" s="320"/>
      <c r="F6" s="321" t="s">
        <v>196</v>
      </c>
      <c r="G6" s="318"/>
      <c r="H6" s="322"/>
      <c r="I6" s="323" t="s">
        <v>197</v>
      </c>
      <c r="J6" s="324">
        <f aca="true" t="shared" si="0" ref="J6:O12">ROUNDDOWN($E6*$H6*365*$L$3*J$5/1000,)</f>
        <v>0</v>
      </c>
      <c r="K6" s="325">
        <f t="shared" si="0"/>
        <v>0</v>
      </c>
      <c r="L6" s="325">
        <f t="shared" si="0"/>
        <v>0</v>
      </c>
      <c r="M6" s="325">
        <f t="shared" si="0"/>
        <v>0</v>
      </c>
      <c r="N6" s="325">
        <f t="shared" si="0"/>
        <v>0</v>
      </c>
      <c r="O6" s="326">
        <f t="shared" si="0"/>
        <v>0</v>
      </c>
    </row>
    <row r="7" spans="1:15" ht="15.75" customHeight="1">
      <c r="A7" s="316"/>
      <c r="B7" s="317"/>
      <c r="C7" s="318" t="s">
        <v>337</v>
      </c>
      <c r="D7" s="319" t="s">
        <v>211</v>
      </c>
      <c r="E7" s="320"/>
      <c r="F7" s="321" t="s">
        <v>196</v>
      </c>
      <c r="G7" s="318"/>
      <c r="H7" s="322"/>
      <c r="I7" s="323" t="s">
        <v>197</v>
      </c>
      <c r="J7" s="324">
        <f t="shared" si="0"/>
        <v>0</v>
      </c>
      <c r="K7" s="327">
        <f t="shared" si="0"/>
        <v>0</v>
      </c>
      <c r="L7" s="327">
        <f t="shared" si="0"/>
        <v>0</v>
      </c>
      <c r="M7" s="327">
        <f t="shared" si="0"/>
        <v>0</v>
      </c>
      <c r="N7" s="327">
        <f t="shared" si="0"/>
        <v>0</v>
      </c>
      <c r="O7" s="328">
        <f t="shared" si="0"/>
        <v>0</v>
      </c>
    </row>
    <row r="8" spans="1:15" ht="15.75" customHeight="1">
      <c r="A8" s="316"/>
      <c r="B8" s="329"/>
      <c r="C8" s="318" t="s">
        <v>338</v>
      </c>
      <c r="D8" s="319" t="s">
        <v>211</v>
      </c>
      <c r="E8" s="320"/>
      <c r="F8" s="321" t="s">
        <v>196</v>
      </c>
      <c r="G8" s="318"/>
      <c r="H8" s="322"/>
      <c r="I8" s="323" t="s">
        <v>197</v>
      </c>
      <c r="J8" s="324">
        <f t="shared" si="0"/>
        <v>0</v>
      </c>
      <c r="K8" s="327">
        <f t="shared" si="0"/>
        <v>0</v>
      </c>
      <c r="L8" s="327">
        <f t="shared" si="0"/>
        <v>0</v>
      </c>
      <c r="M8" s="327">
        <f t="shared" si="0"/>
        <v>0</v>
      </c>
      <c r="N8" s="327">
        <f t="shared" si="0"/>
        <v>0</v>
      </c>
      <c r="O8" s="328">
        <f t="shared" si="0"/>
        <v>0</v>
      </c>
    </row>
    <row r="9" spans="1:15" ht="15.75" customHeight="1">
      <c r="A9" s="316"/>
      <c r="B9" s="329"/>
      <c r="C9" s="318" t="s">
        <v>339</v>
      </c>
      <c r="D9" s="319" t="s">
        <v>211</v>
      </c>
      <c r="E9" s="320"/>
      <c r="F9" s="321" t="s">
        <v>196</v>
      </c>
      <c r="G9" s="318"/>
      <c r="H9" s="322"/>
      <c r="I9" s="323" t="s">
        <v>197</v>
      </c>
      <c r="J9" s="324">
        <f t="shared" si="0"/>
        <v>0</v>
      </c>
      <c r="K9" s="327">
        <f t="shared" si="0"/>
        <v>0</v>
      </c>
      <c r="L9" s="327">
        <f t="shared" si="0"/>
        <v>0</v>
      </c>
      <c r="M9" s="327">
        <f t="shared" si="0"/>
        <v>0</v>
      </c>
      <c r="N9" s="327">
        <f t="shared" si="0"/>
        <v>0</v>
      </c>
      <c r="O9" s="328">
        <f t="shared" si="0"/>
        <v>0</v>
      </c>
    </row>
    <row r="10" spans="1:15" ht="15.75" customHeight="1">
      <c r="A10" s="316"/>
      <c r="B10" s="329"/>
      <c r="C10" s="318" t="s">
        <v>340</v>
      </c>
      <c r="D10" s="319" t="s">
        <v>211</v>
      </c>
      <c r="E10" s="320"/>
      <c r="F10" s="321" t="s">
        <v>196</v>
      </c>
      <c r="G10" s="318"/>
      <c r="H10" s="322"/>
      <c r="I10" s="323" t="s">
        <v>197</v>
      </c>
      <c r="J10" s="324">
        <f t="shared" si="0"/>
        <v>0</v>
      </c>
      <c r="K10" s="327">
        <f t="shared" si="0"/>
        <v>0</v>
      </c>
      <c r="L10" s="327">
        <f t="shared" si="0"/>
        <v>0</v>
      </c>
      <c r="M10" s="327">
        <f t="shared" si="0"/>
        <v>0</v>
      </c>
      <c r="N10" s="327">
        <f t="shared" si="0"/>
        <v>0</v>
      </c>
      <c r="O10" s="328">
        <f t="shared" si="0"/>
        <v>0</v>
      </c>
    </row>
    <row r="11" spans="1:15" ht="15.75" customHeight="1">
      <c r="A11" s="316"/>
      <c r="B11" s="329"/>
      <c r="C11" s="318" t="s">
        <v>341</v>
      </c>
      <c r="D11" s="319" t="s">
        <v>211</v>
      </c>
      <c r="E11" s="320"/>
      <c r="F11" s="321" t="s">
        <v>196</v>
      </c>
      <c r="G11" s="318"/>
      <c r="H11" s="322"/>
      <c r="I11" s="323" t="s">
        <v>197</v>
      </c>
      <c r="J11" s="324">
        <f t="shared" si="0"/>
        <v>0</v>
      </c>
      <c r="K11" s="327">
        <f t="shared" si="0"/>
        <v>0</v>
      </c>
      <c r="L11" s="327">
        <f t="shared" si="0"/>
        <v>0</v>
      </c>
      <c r="M11" s="327">
        <f t="shared" si="0"/>
        <v>0</v>
      </c>
      <c r="N11" s="327">
        <f t="shared" si="0"/>
        <v>0</v>
      </c>
      <c r="O11" s="328">
        <f t="shared" si="0"/>
        <v>0</v>
      </c>
    </row>
    <row r="12" spans="1:15" ht="15.75" customHeight="1">
      <c r="A12" s="316"/>
      <c r="B12" s="330"/>
      <c r="C12" s="318" t="s">
        <v>342</v>
      </c>
      <c r="D12" s="319" t="s">
        <v>211</v>
      </c>
      <c r="E12" s="320"/>
      <c r="F12" s="321" t="s">
        <v>196</v>
      </c>
      <c r="G12" s="318"/>
      <c r="H12" s="322"/>
      <c r="I12" s="323" t="s">
        <v>197</v>
      </c>
      <c r="J12" s="324">
        <f t="shared" si="0"/>
        <v>0</v>
      </c>
      <c r="K12" s="327">
        <f t="shared" si="0"/>
        <v>0</v>
      </c>
      <c r="L12" s="327">
        <f t="shared" si="0"/>
        <v>0</v>
      </c>
      <c r="M12" s="327">
        <f t="shared" si="0"/>
        <v>0</v>
      </c>
      <c r="N12" s="327">
        <f t="shared" si="0"/>
        <v>0</v>
      </c>
      <c r="O12" s="328">
        <f t="shared" si="0"/>
        <v>0</v>
      </c>
    </row>
    <row r="13" spans="1:15" ht="15.75" customHeight="1">
      <c r="A13" s="316"/>
      <c r="B13" s="1018" t="s">
        <v>198</v>
      </c>
      <c r="C13" s="1001"/>
      <c r="D13" s="1001"/>
      <c r="E13" s="1001"/>
      <c r="F13" s="1002"/>
      <c r="G13" s="318"/>
      <c r="H13" s="322"/>
      <c r="I13" s="323" t="s">
        <v>197</v>
      </c>
      <c r="J13" s="324">
        <f aca="true" t="shared" si="1" ref="J13:O17">ROUNDDOWN($H13*$C$5*J$5*365*$L$3/1000,)</f>
        <v>0</v>
      </c>
      <c r="K13" s="327">
        <f t="shared" si="1"/>
        <v>0</v>
      </c>
      <c r="L13" s="327">
        <f t="shared" si="1"/>
        <v>0</v>
      </c>
      <c r="M13" s="327">
        <f t="shared" si="1"/>
        <v>0</v>
      </c>
      <c r="N13" s="327">
        <f t="shared" si="1"/>
        <v>0</v>
      </c>
      <c r="O13" s="328">
        <f t="shared" si="1"/>
        <v>0</v>
      </c>
    </row>
    <row r="14" spans="1:15" ht="15.75" customHeight="1">
      <c r="A14" s="316"/>
      <c r="B14" s="1019"/>
      <c r="C14" s="1001"/>
      <c r="D14" s="1001"/>
      <c r="E14" s="1001"/>
      <c r="F14" s="1002"/>
      <c r="G14" s="318"/>
      <c r="H14" s="322"/>
      <c r="I14" s="323" t="s">
        <v>197</v>
      </c>
      <c r="J14" s="324">
        <f t="shared" si="1"/>
        <v>0</v>
      </c>
      <c r="K14" s="327">
        <f t="shared" si="1"/>
        <v>0</v>
      </c>
      <c r="L14" s="327">
        <f t="shared" si="1"/>
        <v>0</v>
      </c>
      <c r="M14" s="327">
        <f t="shared" si="1"/>
        <v>0</v>
      </c>
      <c r="N14" s="327">
        <f t="shared" si="1"/>
        <v>0</v>
      </c>
      <c r="O14" s="328">
        <f t="shared" si="1"/>
        <v>0</v>
      </c>
    </row>
    <row r="15" spans="1:15" ht="15.75" customHeight="1">
      <c r="A15" s="316"/>
      <c r="B15" s="1019"/>
      <c r="C15" s="1001"/>
      <c r="D15" s="1001"/>
      <c r="E15" s="1001"/>
      <c r="F15" s="1002"/>
      <c r="G15" s="318"/>
      <c r="H15" s="322"/>
      <c r="I15" s="323" t="s">
        <v>197</v>
      </c>
      <c r="J15" s="324">
        <f t="shared" si="1"/>
        <v>0</v>
      </c>
      <c r="K15" s="327">
        <f t="shared" si="1"/>
        <v>0</v>
      </c>
      <c r="L15" s="327">
        <f t="shared" si="1"/>
        <v>0</v>
      </c>
      <c r="M15" s="327">
        <f t="shared" si="1"/>
        <v>0</v>
      </c>
      <c r="N15" s="327">
        <f t="shared" si="1"/>
        <v>0</v>
      </c>
      <c r="O15" s="328">
        <f t="shared" si="1"/>
        <v>0</v>
      </c>
    </row>
    <row r="16" spans="1:15" ht="15.75" customHeight="1">
      <c r="A16" s="316"/>
      <c r="B16" s="1019"/>
      <c r="C16" s="1001"/>
      <c r="D16" s="1001"/>
      <c r="E16" s="1001"/>
      <c r="F16" s="1002"/>
      <c r="G16" s="318"/>
      <c r="H16" s="322"/>
      <c r="I16" s="323" t="s">
        <v>197</v>
      </c>
      <c r="J16" s="324">
        <f t="shared" si="1"/>
        <v>0</v>
      </c>
      <c r="K16" s="327">
        <f t="shared" si="1"/>
        <v>0</v>
      </c>
      <c r="L16" s="327">
        <f t="shared" si="1"/>
        <v>0</v>
      </c>
      <c r="M16" s="327">
        <f t="shared" si="1"/>
        <v>0</v>
      </c>
      <c r="N16" s="327">
        <f t="shared" si="1"/>
        <v>0</v>
      </c>
      <c r="O16" s="328">
        <f t="shared" si="1"/>
        <v>0</v>
      </c>
    </row>
    <row r="17" spans="1:15" ht="15.75" customHeight="1">
      <c r="A17" s="316"/>
      <c r="B17" s="1020"/>
      <c r="C17" s="1001"/>
      <c r="D17" s="1001"/>
      <c r="E17" s="1001"/>
      <c r="F17" s="1002"/>
      <c r="G17" s="333"/>
      <c r="H17" s="334"/>
      <c r="I17" s="335" t="s">
        <v>197</v>
      </c>
      <c r="J17" s="336">
        <f t="shared" si="1"/>
        <v>0</v>
      </c>
      <c r="K17" s="337">
        <f t="shared" si="1"/>
        <v>0</v>
      </c>
      <c r="L17" s="337">
        <f t="shared" si="1"/>
        <v>0</v>
      </c>
      <c r="M17" s="337">
        <f t="shared" si="1"/>
        <v>0</v>
      </c>
      <c r="N17" s="337">
        <f t="shared" si="1"/>
        <v>0</v>
      </c>
      <c r="O17" s="338">
        <f t="shared" si="1"/>
        <v>0</v>
      </c>
    </row>
    <row r="18" spans="1:15" ht="15.75" customHeight="1">
      <c r="A18" s="994" t="s">
        <v>402</v>
      </c>
      <c r="B18" s="995"/>
      <c r="C18" s="995"/>
      <c r="D18" s="995"/>
      <c r="E18" s="995"/>
      <c r="F18" s="995"/>
      <c r="G18" s="995"/>
      <c r="H18" s="995"/>
      <c r="I18" s="996"/>
      <c r="J18" s="339">
        <f aca="true" t="shared" si="2" ref="J18:O18">SUM(J6:J17)</f>
        <v>0</v>
      </c>
      <c r="K18" s="340">
        <f t="shared" si="2"/>
        <v>0</v>
      </c>
      <c r="L18" s="341">
        <f t="shared" si="2"/>
        <v>0</v>
      </c>
      <c r="M18" s="341">
        <f t="shared" si="2"/>
        <v>0</v>
      </c>
      <c r="N18" s="342">
        <f t="shared" si="2"/>
        <v>0</v>
      </c>
      <c r="O18" s="343">
        <f t="shared" si="2"/>
        <v>0</v>
      </c>
    </row>
    <row r="19" spans="1:15" ht="15.75" customHeight="1">
      <c r="A19" s="344"/>
      <c r="B19" s="997" t="s">
        <v>199</v>
      </c>
      <c r="C19" s="998"/>
      <c r="D19" s="998"/>
      <c r="E19" s="998"/>
      <c r="F19" s="999"/>
      <c r="G19" s="345"/>
      <c r="H19" s="346"/>
      <c r="I19" s="347" t="s">
        <v>200</v>
      </c>
      <c r="J19" s="348">
        <f aca="true" t="shared" si="3" ref="J19:O22">ROUNDDOWN($H19*$C$5*J$5*365/1000,)</f>
        <v>0</v>
      </c>
      <c r="K19" s="349">
        <f t="shared" si="3"/>
        <v>0</v>
      </c>
      <c r="L19" s="350">
        <f t="shared" si="3"/>
        <v>0</v>
      </c>
      <c r="M19" s="350">
        <f t="shared" si="3"/>
        <v>0</v>
      </c>
      <c r="N19" s="350">
        <f t="shared" si="3"/>
        <v>0</v>
      </c>
      <c r="O19" s="351">
        <f t="shared" si="3"/>
        <v>0</v>
      </c>
    </row>
    <row r="20" spans="1:15" ht="15.75" customHeight="1">
      <c r="A20" s="316"/>
      <c r="B20" s="1000" t="s">
        <v>201</v>
      </c>
      <c r="C20" s="1001"/>
      <c r="D20" s="1001"/>
      <c r="E20" s="1001"/>
      <c r="F20" s="1002"/>
      <c r="G20" s="318"/>
      <c r="H20" s="320"/>
      <c r="I20" s="323" t="s">
        <v>200</v>
      </c>
      <c r="J20" s="352">
        <f t="shared" si="3"/>
        <v>0</v>
      </c>
      <c r="K20" s="353">
        <f t="shared" si="3"/>
        <v>0</v>
      </c>
      <c r="L20" s="327">
        <f t="shared" si="3"/>
        <v>0</v>
      </c>
      <c r="M20" s="327">
        <f t="shared" si="3"/>
        <v>0</v>
      </c>
      <c r="N20" s="327">
        <f t="shared" si="3"/>
        <v>0</v>
      </c>
      <c r="O20" s="328">
        <f t="shared" si="3"/>
        <v>0</v>
      </c>
    </row>
    <row r="21" spans="1:15" ht="15.75" customHeight="1">
      <c r="A21" s="316"/>
      <c r="B21" s="1000" t="s">
        <v>202</v>
      </c>
      <c r="C21" s="1001"/>
      <c r="D21" s="1001"/>
      <c r="E21" s="1001"/>
      <c r="F21" s="1002"/>
      <c r="G21" s="318"/>
      <c r="H21" s="320"/>
      <c r="I21" s="323" t="s">
        <v>200</v>
      </c>
      <c r="J21" s="352">
        <f t="shared" si="3"/>
        <v>0</v>
      </c>
      <c r="K21" s="353">
        <f t="shared" si="3"/>
        <v>0</v>
      </c>
      <c r="L21" s="327">
        <f t="shared" si="3"/>
        <v>0</v>
      </c>
      <c r="M21" s="327">
        <f t="shared" si="3"/>
        <v>0</v>
      </c>
      <c r="N21" s="327">
        <f t="shared" si="3"/>
        <v>0</v>
      </c>
      <c r="O21" s="328">
        <f t="shared" si="3"/>
        <v>0</v>
      </c>
    </row>
    <row r="22" spans="1:15" ht="15.75" customHeight="1">
      <c r="A22" s="316"/>
      <c r="B22" s="982"/>
      <c r="C22" s="983"/>
      <c r="D22" s="983"/>
      <c r="E22" s="983"/>
      <c r="F22" s="984"/>
      <c r="G22" s="333"/>
      <c r="H22" s="354"/>
      <c r="I22" s="335" t="s">
        <v>200</v>
      </c>
      <c r="J22" s="355">
        <f t="shared" si="3"/>
        <v>0</v>
      </c>
      <c r="K22" s="356">
        <f t="shared" si="3"/>
        <v>0</v>
      </c>
      <c r="L22" s="337">
        <f t="shared" si="3"/>
        <v>0</v>
      </c>
      <c r="M22" s="337">
        <f t="shared" si="3"/>
        <v>0</v>
      </c>
      <c r="N22" s="337">
        <f t="shared" si="3"/>
        <v>0</v>
      </c>
      <c r="O22" s="338">
        <f t="shared" si="3"/>
        <v>0</v>
      </c>
    </row>
    <row r="23" spans="1:15" ht="15.75" customHeight="1">
      <c r="A23" s="994" t="s">
        <v>151</v>
      </c>
      <c r="B23" s="995"/>
      <c r="C23" s="995"/>
      <c r="D23" s="995"/>
      <c r="E23" s="995"/>
      <c r="F23" s="995"/>
      <c r="G23" s="995"/>
      <c r="H23" s="995"/>
      <c r="I23" s="996"/>
      <c r="J23" s="339">
        <f aca="true" t="shared" si="4" ref="J23:O23">SUM(J19:J22)</f>
        <v>0</v>
      </c>
      <c r="K23" s="340">
        <f t="shared" si="4"/>
        <v>0</v>
      </c>
      <c r="L23" s="341">
        <f t="shared" si="4"/>
        <v>0</v>
      </c>
      <c r="M23" s="341">
        <f t="shared" si="4"/>
        <v>0</v>
      </c>
      <c r="N23" s="342">
        <f t="shared" si="4"/>
        <v>0</v>
      </c>
      <c r="O23" s="343">
        <f t="shared" si="4"/>
        <v>0</v>
      </c>
    </row>
    <row r="24" spans="1:15" ht="15.75" customHeight="1" thickBot="1">
      <c r="A24" s="988" t="s">
        <v>203</v>
      </c>
      <c r="B24" s="989"/>
      <c r="C24" s="989"/>
      <c r="D24" s="989"/>
      <c r="E24" s="989"/>
      <c r="F24" s="989"/>
      <c r="G24" s="989"/>
      <c r="H24" s="989"/>
      <c r="I24" s="990"/>
      <c r="J24" s="357">
        <f aca="true" t="shared" si="5" ref="J24:O24">SUM(J23,J18)</f>
        <v>0</v>
      </c>
      <c r="K24" s="358">
        <f t="shared" si="5"/>
        <v>0</v>
      </c>
      <c r="L24" s="359">
        <f t="shared" si="5"/>
        <v>0</v>
      </c>
      <c r="M24" s="359">
        <f t="shared" si="5"/>
        <v>0</v>
      </c>
      <c r="N24" s="360">
        <f t="shared" si="5"/>
        <v>0</v>
      </c>
      <c r="O24" s="361">
        <f t="shared" si="5"/>
        <v>0</v>
      </c>
    </row>
    <row r="25" spans="1:15" ht="9" customHeight="1">
      <c r="A25" s="362"/>
      <c r="B25" s="362"/>
      <c r="C25" s="362"/>
      <c r="D25" s="362"/>
      <c r="E25" s="362"/>
      <c r="F25" s="362"/>
      <c r="G25" s="362"/>
      <c r="H25" s="362"/>
      <c r="I25" s="362"/>
      <c r="J25" s="363"/>
      <c r="K25" s="363"/>
      <c r="L25" s="363"/>
      <c r="M25" s="363"/>
      <c r="N25" s="363"/>
      <c r="O25" s="363"/>
    </row>
    <row r="26" spans="1:15" ht="18" customHeight="1" thickBot="1">
      <c r="A26" s="980" t="s">
        <v>207</v>
      </c>
      <c r="B26" s="980"/>
      <c r="C26" s="980"/>
      <c r="D26" s="364"/>
      <c r="E26" s="364"/>
      <c r="F26" s="364"/>
      <c r="G26" s="364"/>
      <c r="H26" s="364"/>
      <c r="I26" s="364"/>
      <c r="J26" s="365"/>
      <c r="K26" s="366" t="s">
        <v>192</v>
      </c>
      <c r="L26" s="307"/>
      <c r="M26" s="367"/>
      <c r="N26" s="308"/>
      <c r="O26" s="309" t="s">
        <v>150</v>
      </c>
    </row>
    <row r="27" spans="1:15" ht="15.75" customHeight="1" thickBot="1">
      <c r="A27" s="1012"/>
      <c r="B27" s="1013"/>
      <c r="C27" s="1013"/>
      <c r="D27" s="1013"/>
      <c r="E27" s="1013"/>
      <c r="F27" s="1013"/>
      <c r="G27" s="1014" t="s">
        <v>193</v>
      </c>
      <c r="H27" s="1015"/>
      <c r="I27" s="1016"/>
      <c r="J27" s="551" t="str">
        <f aca="true" t="shared" si="6" ref="J27:O27">J4</f>
        <v>令和5年度</v>
      </c>
      <c r="K27" s="552" t="str">
        <f t="shared" si="6"/>
        <v>令和6年度</v>
      </c>
      <c r="L27" s="552" t="str">
        <f t="shared" si="6"/>
        <v>令和7年度</v>
      </c>
      <c r="M27" s="552" t="str">
        <f t="shared" si="6"/>
        <v>令和8年度</v>
      </c>
      <c r="N27" s="552" t="str">
        <f t="shared" si="6"/>
        <v>令和9年度</v>
      </c>
      <c r="O27" s="553" t="str">
        <f t="shared" si="6"/>
        <v>令和10年度</v>
      </c>
    </row>
    <row r="28" spans="1:15" ht="15.75" customHeight="1">
      <c r="A28" s="1003" t="s">
        <v>12</v>
      </c>
      <c r="B28" s="1004"/>
      <c r="C28" s="368"/>
      <c r="D28" s="369" t="s">
        <v>194</v>
      </c>
      <c r="E28" s="369"/>
      <c r="F28" s="369"/>
      <c r="G28" s="1005" t="s">
        <v>195</v>
      </c>
      <c r="H28" s="1005"/>
      <c r="I28" s="1006"/>
      <c r="J28" s="370"/>
      <c r="K28" s="313"/>
      <c r="L28" s="371"/>
      <c r="M28" s="371"/>
      <c r="N28" s="372"/>
      <c r="O28" s="373"/>
    </row>
    <row r="29" spans="1:15" ht="15.75" customHeight="1">
      <c r="A29" s="344"/>
      <c r="B29" s="374"/>
      <c r="C29" s="375" t="s">
        <v>336</v>
      </c>
      <c r="D29" s="319" t="s">
        <v>211</v>
      </c>
      <c r="E29" s="320"/>
      <c r="F29" s="321" t="s">
        <v>196</v>
      </c>
      <c r="G29" s="375"/>
      <c r="H29" s="322"/>
      <c r="I29" s="323" t="s">
        <v>197</v>
      </c>
      <c r="J29" s="352">
        <f aca="true" t="shared" si="7" ref="J29:O35">ROUNDDOWN($E29*$H29*J$28*365*$L$26/1000,)</f>
        <v>0</v>
      </c>
      <c r="K29" s="327">
        <f t="shared" si="7"/>
        <v>0</v>
      </c>
      <c r="L29" s="327">
        <f t="shared" si="7"/>
        <v>0</v>
      </c>
      <c r="M29" s="327">
        <f t="shared" si="7"/>
        <v>0</v>
      </c>
      <c r="N29" s="327">
        <f t="shared" si="7"/>
        <v>0</v>
      </c>
      <c r="O29" s="328">
        <f t="shared" si="7"/>
        <v>0</v>
      </c>
    </row>
    <row r="30" spans="1:15" ht="15.75" customHeight="1">
      <c r="A30" s="316"/>
      <c r="B30" s="376"/>
      <c r="C30" s="377" t="s">
        <v>337</v>
      </c>
      <c r="D30" s="319" t="s">
        <v>211</v>
      </c>
      <c r="E30" s="320"/>
      <c r="F30" s="321" t="s">
        <v>196</v>
      </c>
      <c r="G30" s="377"/>
      <c r="H30" s="322"/>
      <c r="I30" s="323" t="s">
        <v>197</v>
      </c>
      <c r="J30" s="352">
        <f t="shared" si="7"/>
        <v>0</v>
      </c>
      <c r="K30" s="327">
        <f t="shared" si="7"/>
        <v>0</v>
      </c>
      <c r="L30" s="327">
        <f t="shared" si="7"/>
        <v>0</v>
      </c>
      <c r="M30" s="327">
        <f t="shared" si="7"/>
        <v>0</v>
      </c>
      <c r="N30" s="327">
        <f t="shared" si="7"/>
        <v>0</v>
      </c>
      <c r="O30" s="328">
        <f t="shared" si="7"/>
        <v>0</v>
      </c>
    </row>
    <row r="31" spans="1:15" ht="15.75" customHeight="1">
      <c r="A31" s="316"/>
      <c r="B31" s="378"/>
      <c r="C31" s="318" t="s">
        <v>338</v>
      </c>
      <c r="D31" s="319" t="s">
        <v>211</v>
      </c>
      <c r="E31" s="320"/>
      <c r="F31" s="321" t="s">
        <v>196</v>
      </c>
      <c r="G31" s="318"/>
      <c r="H31" s="322"/>
      <c r="I31" s="323" t="s">
        <v>197</v>
      </c>
      <c r="J31" s="352">
        <f t="shared" si="7"/>
        <v>0</v>
      </c>
      <c r="K31" s="327">
        <f t="shared" si="7"/>
        <v>0</v>
      </c>
      <c r="L31" s="327">
        <f t="shared" si="7"/>
        <v>0</v>
      </c>
      <c r="M31" s="327">
        <f t="shared" si="7"/>
        <v>0</v>
      </c>
      <c r="N31" s="327">
        <f t="shared" si="7"/>
        <v>0</v>
      </c>
      <c r="O31" s="328">
        <f t="shared" si="7"/>
        <v>0</v>
      </c>
    </row>
    <row r="32" spans="1:15" ht="15.75" customHeight="1">
      <c r="A32" s="316"/>
      <c r="B32" s="378"/>
      <c r="C32" s="318" t="s">
        <v>339</v>
      </c>
      <c r="D32" s="319" t="s">
        <v>211</v>
      </c>
      <c r="E32" s="320"/>
      <c r="F32" s="321" t="s">
        <v>196</v>
      </c>
      <c r="G32" s="318"/>
      <c r="H32" s="322"/>
      <c r="I32" s="323" t="s">
        <v>197</v>
      </c>
      <c r="J32" s="352">
        <f t="shared" si="7"/>
        <v>0</v>
      </c>
      <c r="K32" s="327">
        <f t="shared" si="7"/>
        <v>0</v>
      </c>
      <c r="L32" s="327">
        <f t="shared" si="7"/>
        <v>0</v>
      </c>
      <c r="M32" s="327">
        <f t="shared" si="7"/>
        <v>0</v>
      </c>
      <c r="N32" s="327">
        <f t="shared" si="7"/>
        <v>0</v>
      </c>
      <c r="O32" s="328">
        <f t="shared" si="7"/>
        <v>0</v>
      </c>
    </row>
    <row r="33" spans="1:15" ht="15.75" customHeight="1">
      <c r="A33" s="316"/>
      <c r="B33" s="378"/>
      <c r="C33" s="318" t="s">
        <v>340</v>
      </c>
      <c r="D33" s="319" t="s">
        <v>211</v>
      </c>
      <c r="E33" s="320"/>
      <c r="F33" s="321" t="s">
        <v>196</v>
      </c>
      <c r="G33" s="318"/>
      <c r="H33" s="322"/>
      <c r="I33" s="323" t="s">
        <v>197</v>
      </c>
      <c r="J33" s="352">
        <f t="shared" si="7"/>
        <v>0</v>
      </c>
      <c r="K33" s="327">
        <f t="shared" si="7"/>
        <v>0</v>
      </c>
      <c r="L33" s="327">
        <f t="shared" si="7"/>
        <v>0</v>
      </c>
      <c r="M33" s="327">
        <f t="shared" si="7"/>
        <v>0</v>
      </c>
      <c r="N33" s="327">
        <f t="shared" si="7"/>
        <v>0</v>
      </c>
      <c r="O33" s="328">
        <f t="shared" si="7"/>
        <v>0</v>
      </c>
    </row>
    <row r="34" spans="1:15" ht="15.75" customHeight="1">
      <c r="A34" s="316"/>
      <c r="B34" s="378"/>
      <c r="C34" s="318" t="s">
        <v>341</v>
      </c>
      <c r="D34" s="319" t="s">
        <v>211</v>
      </c>
      <c r="E34" s="320"/>
      <c r="F34" s="321" t="s">
        <v>196</v>
      </c>
      <c r="G34" s="318"/>
      <c r="H34" s="322"/>
      <c r="I34" s="323" t="s">
        <v>197</v>
      </c>
      <c r="J34" s="352">
        <f t="shared" si="7"/>
        <v>0</v>
      </c>
      <c r="K34" s="327">
        <f t="shared" si="7"/>
        <v>0</v>
      </c>
      <c r="L34" s="327">
        <f t="shared" si="7"/>
        <v>0</v>
      </c>
      <c r="M34" s="327">
        <f t="shared" si="7"/>
        <v>0</v>
      </c>
      <c r="N34" s="327">
        <f t="shared" si="7"/>
        <v>0</v>
      </c>
      <c r="O34" s="328">
        <f t="shared" si="7"/>
        <v>0</v>
      </c>
    </row>
    <row r="35" spans="1:15" ht="15.75" customHeight="1">
      <c r="A35" s="316"/>
      <c r="B35" s="379"/>
      <c r="C35" s="318" t="s">
        <v>342</v>
      </c>
      <c r="D35" s="319" t="s">
        <v>211</v>
      </c>
      <c r="E35" s="320"/>
      <c r="F35" s="321" t="s">
        <v>196</v>
      </c>
      <c r="G35" s="318"/>
      <c r="H35" s="322"/>
      <c r="I35" s="323" t="s">
        <v>197</v>
      </c>
      <c r="J35" s="352">
        <f t="shared" si="7"/>
        <v>0</v>
      </c>
      <c r="K35" s="327">
        <f t="shared" si="7"/>
        <v>0</v>
      </c>
      <c r="L35" s="327">
        <f t="shared" si="7"/>
        <v>0</v>
      </c>
      <c r="M35" s="327">
        <f t="shared" si="7"/>
        <v>0</v>
      </c>
      <c r="N35" s="327">
        <f t="shared" si="7"/>
        <v>0</v>
      </c>
      <c r="O35" s="328">
        <f t="shared" si="7"/>
        <v>0</v>
      </c>
    </row>
    <row r="36" spans="1:15" ht="15.75" customHeight="1">
      <c r="A36" s="316"/>
      <c r="B36" s="1007" t="s">
        <v>198</v>
      </c>
      <c r="C36" s="1010"/>
      <c r="D36" s="1001"/>
      <c r="E36" s="1001"/>
      <c r="F36" s="1002"/>
      <c r="G36" s="318"/>
      <c r="H36" s="322"/>
      <c r="I36" s="323" t="s">
        <v>197</v>
      </c>
      <c r="J36" s="352">
        <f aca="true" t="shared" si="8" ref="J36:O40">ROUNDDOWN($H36*$C$28*J$28*365*$L$26/1000,)</f>
        <v>0</v>
      </c>
      <c r="K36" s="327">
        <f t="shared" si="8"/>
        <v>0</v>
      </c>
      <c r="L36" s="327">
        <f t="shared" si="8"/>
        <v>0</v>
      </c>
      <c r="M36" s="327">
        <f t="shared" si="8"/>
        <v>0</v>
      </c>
      <c r="N36" s="327">
        <f t="shared" si="8"/>
        <v>0</v>
      </c>
      <c r="O36" s="328">
        <f t="shared" si="8"/>
        <v>0</v>
      </c>
    </row>
    <row r="37" spans="1:15" ht="15.75" customHeight="1">
      <c r="A37" s="316"/>
      <c r="B37" s="1008"/>
      <c r="C37" s="380"/>
      <c r="D37" s="331"/>
      <c r="E37" s="331"/>
      <c r="F37" s="332"/>
      <c r="G37" s="333"/>
      <c r="H37" s="334"/>
      <c r="I37" s="323" t="s">
        <v>197</v>
      </c>
      <c r="J37" s="352">
        <f t="shared" si="8"/>
        <v>0</v>
      </c>
      <c r="K37" s="327">
        <f t="shared" si="8"/>
        <v>0</v>
      </c>
      <c r="L37" s="327">
        <f t="shared" si="8"/>
        <v>0</v>
      </c>
      <c r="M37" s="327">
        <f t="shared" si="8"/>
        <v>0</v>
      </c>
      <c r="N37" s="327">
        <f t="shared" si="8"/>
        <v>0</v>
      </c>
      <c r="O37" s="328">
        <f t="shared" si="8"/>
        <v>0</v>
      </c>
    </row>
    <row r="38" spans="1:15" ht="15.75" customHeight="1">
      <c r="A38" s="316"/>
      <c r="B38" s="1008"/>
      <c r="C38" s="380"/>
      <c r="D38" s="331"/>
      <c r="E38" s="331"/>
      <c r="F38" s="332"/>
      <c r="G38" s="333"/>
      <c r="H38" s="334"/>
      <c r="I38" s="323" t="s">
        <v>197</v>
      </c>
      <c r="J38" s="352">
        <f t="shared" si="8"/>
        <v>0</v>
      </c>
      <c r="K38" s="327">
        <f t="shared" si="8"/>
        <v>0</v>
      </c>
      <c r="L38" s="327">
        <f t="shared" si="8"/>
        <v>0</v>
      </c>
      <c r="M38" s="327">
        <f t="shared" si="8"/>
        <v>0</v>
      </c>
      <c r="N38" s="327">
        <f t="shared" si="8"/>
        <v>0</v>
      </c>
      <c r="O38" s="328">
        <f t="shared" si="8"/>
        <v>0</v>
      </c>
    </row>
    <row r="39" spans="1:15" ht="15.75" customHeight="1">
      <c r="A39" s="316"/>
      <c r="B39" s="1008"/>
      <c r="C39" s="1010"/>
      <c r="D39" s="1001"/>
      <c r="E39" s="1001"/>
      <c r="F39" s="1002"/>
      <c r="G39" s="333"/>
      <c r="H39" s="334"/>
      <c r="I39" s="323" t="s">
        <v>197</v>
      </c>
      <c r="J39" s="352">
        <f t="shared" si="8"/>
        <v>0</v>
      </c>
      <c r="K39" s="327">
        <f t="shared" si="8"/>
        <v>0</v>
      </c>
      <c r="L39" s="327">
        <f t="shared" si="8"/>
        <v>0</v>
      </c>
      <c r="M39" s="327">
        <f t="shared" si="8"/>
        <v>0</v>
      </c>
      <c r="N39" s="327">
        <f t="shared" si="8"/>
        <v>0</v>
      </c>
      <c r="O39" s="328">
        <f t="shared" si="8"/>
        <v>0</v>
      </c>
    </row>
    <row r="40" spans="1:15" ht="15.75" customHeight="1">
      <c r="A40" s="316"/>
      <c r="B40" s="1009"/>
      <c r="C40" s="1011"/>
      <c r="D40" s="983"/>
      <c r="E40" s="983"/>
      <c r="F40" s="984"/>
      <c r="G40" s="381"/>
      <c r="H40" s="382"/>
      <c r="I40" s="383" t="s">
        <v>197</v>
      </c>
      <c r="J40" s="355">
        <f t="shared" si="8"/>
        <v>0</v>
      </c>
      <c r="K40" s="337">
        <f t="shared" si="8"/>
        <v>0</v>
      </c>
      <c r="L40" s="337">
        <f t="shared" si="8"/>
        <v>0</v>
      </c>
      <c r="M40" s="337">
        <f t="shared" si="8"/>
        <v>0</v>
      </c>
      <c r="N40" s="337">
        <f t="shared" si="8"/>
        <v>0</v>
      </c>
      <c r="O40" s="338">
        <f t="shared" si="8"/>
        <v>0</v>
      </c>
    </row>
    <row r="41" spans="1:15" ht="15.75" customHeight="1">
      <c r="A41" s="994" t="s">
        <v>402</v>
      </c>
      <c r="B41" s="995"/>
      <c r="C41" s="995"/>
      <c r="D41" s="995"/>
      <c r="E41" s="995"/>
      <c r="F41" s="995"/>
      <c r="G41" s="995"/>
      <c r="H41" s="995"/>
      <c r="I41" s="996"/>
      <c r="J41" s="339">
        <f aca="true" t="shared" si="9" ref="J41:O41">SUM(J29:J40)</f>
        <v>0</v>
      </c>
      <c r="K41" s="341">
        <f t="shared" si="9"/>
        <v>0</v>
      </c>
      <c r="L41" s="341">
        <f t="shared" si="9"/>
        <v>0</v>
      </c>
      <c r="M41" s="341">
        <f t="shared" si="9"/>
        <v>0</v>
      </c>
      <c r="N41" s="342">
        <f t="shared" si="9"/>
        <v>0</v>
      </c>
      <c r="O41" s="343">
        <f t="shared" si="9"/>
        <v>0</v>
      </c>
    </row>
    <row r="42" spans="1:15" ht="15.75" customHeight="1">
      <c r="A42" s="344"/>
      <c r="B42" s="997" t="s">
        <v>204</v>
      </c>
      <c r="C42" s="998"/>
      <c r="D42" s="998"/>
      <c r="E42" s="998"/>
      <c r="F42" s="999"/>
      <c r="G42" s="384"/>
      <c r="H42" s="385"/>
      <c r="I42" s="386" t="s">
        <v>200</v>
      </c>
      <c r="J42" s="348">
        <f aca="true" t="shared" si="10" ref="J42:O45">ROUNDDOWN($H42*$C$28*J$28*365/1000,)</f>
        <v>0</v>
      </c>
      <c r="K42" s="350">
        <f t="shared" si="10"/>
        <v>0</v>
      </c>
      <c r="L42" s="350">
        <f t="shared" si="10"/>
        <v>0</v>
      </c>
      <c r="M42" s="350">
        <f t="shared" si="10"/>
        <v>0</v>
      </c>
      <c r="N42" s="387">
        <f t="shared" si="10"/>
        <v>0</v>
      </c>
      <c r="O42" s="351">
        <f t="shared" si="10"/>
        <v>0</v>
      </c>
    </row>
    <row r="43" spans="1:15" ht="15.75" customHeight="1">
      <c r="A43" s="316"/>
      <c r="B43" s="1000" t="s">
        <v>201</v>
      </c>
      <c r="C43" s="1001"/>
      <c r="D43" s="1001"/>
      <c r="E43" s="1001"/>
      <c r="F43" s="1002"/>
      <c r="G43" s="318"/>
      <c r="H43" s="320"/>
      <c r="I43" s="323" t="s">
        <v>200</v>
      </c>
      <c r="J43" s="352">
        <f t="shared" si="10"/>
        <v>0</v>
      </c>
      <c r="K43" s="327">
        <f t="shared" si="10"/>
        <v>0</v>
      </c>
      <c r="L43" s="327">
        <f t="shared" si="10"/>
        <v>0</v>
      </c>
      <c r="M43" s="327">
        <f t="shared" si="10"/>
        <v>0</v>
      </c>
      <c r="N43" s="388">
        <f t="shared" si="10"/>
        <v>0</v>
      </c>
      <c r="O43" s="328">
        <f t="shared" si="10"/>
        <v>0</v>
      </c>
    </row>
    <row r="44" spans="1:15" ht="15.75" customHeight="1">
      <c r="A44" s="316"/>
      <c r="B44" s="1000" t="s">
        <v>202</v>
      </c>
      <c r="C44" s="1001"/>
      <c r="D44" s="1001"/>
      <c r="E44" s="1001"/>
      <c r="F44" s="1002"/>
      <c r="G44" s="318"/>
      <c r="H44" s="320"/>
      <c r="I44" s="323" t="s">
        <v>200</v>
      </c>
      <c r="J44" s="352">
        <f t="shared" si="10"/>
        <v>0</v>
      </c>
      <c r="K44" s="327">
        <f t="shared" si="10"/>
        <v>0</v>
      </c>
      <c r="L44" s="327">
        <f t="shared" si="10"/>
        <v>0</v>
      </c>
      <c r="M44" s="327">
        <f t="shared" si="10"/>
        <v>0</v>
      </c>
      <c r="N44" s="388">
        <f t="shared" si="10"/>
        <v>0</v>
      </c>
      <c r="O44" s="328">
        <f t="shared" si="10"/>
        <v>0</v>
      </c>
    </row>
    <row r="45" spans="1:15" ht="15.75" customHeight="1">
      <c r="A45" s="316"/>
      <c r="B45" s="982"/>
      <c r="C45" s="983"/>
      <c r="D45" s="983"/>
      <c r="E45" s="983"/>
      <c r="F45" s="984"/>
      <c r="G45" s="381"/>
      <c r="H45" s="389"/>
      <c r="I45" s="383" t="s">
        <v>200</v>
      </c>
      <c r="J45" s="355">
        <f t="shared" si="10"/>
        <v>0</v>
      </c>
      <c r="K45" s="337">
        <f t="shared" si="10"/>
        <v>0</v>
      </c>
      <c r="L45" s="337">
        <f t="shared" si="10"/>
        <v>0</v>
      </c>
      <c r="M45" s="337">
        <f t="shared" si="10"/>
        <v>0</v>
      </c>
      <c r="N45" s="390">
        <f t="shared" si="10"/>
        <v>0</v>
      </c>
      <c r="O45" s="338">
        <f t="shared" si="10"/>
        <v>0</v>
      </c>
    </row>
    <row r="46" spans="1:15" ht="15.75" customHeight="1">
      <c r="A46" s="985" t="s">
        <v>151</v>
      </c>
      <c r="B46" s="986"/>
      <c r="C46" s="986"/>
      <c r="D46" s="986"/>
      <c r="E46" s="986"/>
      <c r="F46" s="986"/>
      <c r="G46" s="986"/>
      <c r="H46" s="986"/>
      <c r="I46" s="987"/>
      <c r="J46" s="339">
        <f aca="true" t="shared" si="11" ref="J46:O46">SUM(J42:J45)</f>
        <v>0</v>
      </c>
      <c r="K46" s="341">
        <f t="shared" si="11"/>
        <v>0</v>
      </c>
      <c r="L46" s="341">
        <f t="shared" si="11"/>
        <v>0</v>
      </c>
      <c r="M46" s="341">
        <f t="shared" si="11"/>
        <v>0</v>
      </c>
      <c r="N46" s="342">
        <f t="shared" si="11"/>
        <v>0</v>
      </c>
      <c r="O46" s="343">
        <f t="shared" si="11"/>
        <v>0</v>
      </c>
    </row>
    <row r="47" spans="1:15" ht="15.75" customHeight="1" thickBot="1">
      <c r="A47" s="988" t="s">
        <v>203</v>
      </c>
      <c r="B47" s="989"/>
      <c r="C47" s="989"/>
      <c r="D47" s="989"/>
      <c r="E47" s="989"/>
      <c r="F47" s="989"/>
      <c r="G47" s="989"/>
      <c r="H47" s="989"/>
      <c r="I47" s="990"/>
      <c r="J47" s="357">
        <f aca="true" t="shared" si="12" ref="J47:O47">SUM(J46,J41)</f>
        <v>0</v>
      </c>
      <c r="K47" s="359">
        <f t="shared" si="12"/>
        <v>0</v>
      </c>
      <c r="L47" s="359">
        <f t="shared" si="12"/>
        <v>0</v>
      </c>
      <c r="M47" s="359">
        <f t="shared" si="12"/>
        <v>0</v>
      </c>
      <c r="N47" s="360">
        <f t="shared" si="12"/>
        <v>0</v>
      </c>
      <c r="O47" s="361">
        <f t="shared" si="12"/>
        <v>0</v>
      </c>
    </row>
    <row r="48" spans="1:15" ht="9" customHeight="1" thickBot="1">
      <c r="A48" s="391"/>
      <c r="B48" s="391"/>
      <c r="C48" s="391"/>
      <c r="D48" s="391"/>
      <c r="E48" s="391"/>
      <c r="F48" s="391"/>
      <c r="G48" s="391"/>
      <c r="H48" s="391"/>
      <c r="I48" s="391"/>
      <c r="J48" s="391"/>
      <c r="K48" s="392"/>
      <c r="L48" s="392"/>
      <c r="M48" s="392"/>
      <c r="N48" s="392"/>
      <c r="O48" s="392"/>
    </row>
    <row r="49" spans="1:15" ht="15.75" customHeight="1">
      <c r="A49" s="991" t="s">
        <v>208</v>
      </c>
      <c r="B49" s="992"/>
      <c r="C49" s="992"/>
      <c r="D49" s="992"/>
      <c r="E49" s="992"/>
      <c r="F49" s="992"/>
      <c r="G49" s="992"/>
      <c r="H49" s="992"/>
      <c r="I49" s="993"/>
      <c r="J49" s="393">
        <f aca="true" t="shared" si="13" ref="J49:O49">SUM(J18,J41)</f>
        <v>0</v>
      </c>
      <c r="K49" s="394">
        <f t="shared" si="13"/>
        <v>0</v>
      </c>
      <c r="L49" s="395">
        <f t="shared" si="13"/>
        <v>0</v>
      </c>
      <c r="M49" s="395">
        <f t="shared" si="13"/>
        <v>0</v>
      </c>
      <c r="N49" s="395">
        <f t="shared" si="13"/>
        <v>0</v>
      </c>
      <c r="O49" s="396">
        <f t="shared" si="13"/>
        <v>0</v>
      </c>
    </row>
    <row r="50" spans="1:15" ht="15.75" customHeight="1">
      <c r="A50" s="977" t="s">
        <v>209</v>
      </c>
      <c r="B50" s="978"/>
      <c r="C50" s="978"/>
      <c r="D50" s="978"/>
      <c r="E50" s="978"/>
      <c r="F50" s="978"/>
      <c r="G50" s="978"/>
      <c r="H50" s="978"/>
      <c r="I50" s="979"/>
      <c r="J50" s="339">
        <f aca="true" t="shared" si="14" ref="J50:O51">SUM(J23,J46)</f>
        <v>0</v>
      </c>
      <c r="K50" s="340">
        <f t="shared" si="14"/>
        <v>0</v>
      </c>
      <c r="L50" s="341">
        <f t="shared" si="14"/>
        <v>0</v>
      </c>
      <c r="M50" s="341">
        <f t="shared" si="14"/>
        <v>0</v>
      </c>
      <c r="N50" s="341">
        <f t="shared" si="14"/>
        <v>0</v>
      </c>
      <c r="O50" s="343">
        <f t="shared" si="14"/>
        <v>0</v>
      </c>
    </row>
    <row r="51" spans="1:15" ht="15.75" customHeight="1" thickBot="1">
      <c r="A51" s="973" t="s">
        <v>210</v>
      </c>
      <c r="B51" s="974"/>
      <c r="C51" s="974"/>
      <c r="D51" s="974"/>
      <c r="E51" s="974"/>
      <c r="F51" s="974"/>
      <c r="G51" s="974"/>
      <c r="H51" s="974"/>
      <c r="I51" s="975"/>
      <c r="J51" s="357">
        <f t="shared" si="14"/>
        <v>0</v>
      </c>
      <c r="K51" s="358">
        <f t="shared" si="14"/>
        <v>0</v>
      </c>
      <c r="L51" s="359">
        <f t="shared" si="14"/>
        <v>0</v>
      </c>
      <c r="M51" s="359">
        <f t="shared" si="14"/>
        <v>0</v>
      </c>
      <c r="N51" s="359">
        <f t="shared" si="14"/>
        <v>0</v>
      </c>
      <c r="O51" s="361">
        <f t="shared" si="14"/>
        <v>0</v>
      </c>
    </row>
    <row r="52" ht="17.25" customHeight="1">
      <c r="A52" s="397" t="s">
        <v>212</v>
      </c>
    </row>
  </sheetData>
  <sheetProtection/>
  <mergeCells count="39">
    <mergeCell ref="A4:F4"/>
    <mergeCell ref="G4:I4"/>
    <mergeCell ref="A5:B5"/>
    <mergeCell ref="G5:I5"/>
    <mergeCell ref="B13:B17"/>
    <mergeCell ref="C13:F13"/>
    <mergeCell ref="C14:F14"/>
    <mergeCell ref="C15:F15"/>
    <mergeCell ref="C16:F16"/>
    <mergeCell ref="C17:F17"/>
    <mergeCell ref="B22:F22"/>
    <mergeCell ref="A23:I23"/>
    <mergeCell ref="A24:I24"/>
    <mergeCell ref="A27:F27"/>
    <mergeCell ref="G27:I27"/>
    <mergeCell ref="A18:I18"/>
    <mergeCell ref="B19:F19"/>
    <mergeCell ref="B20:F20"/>
    <mergeCell ref="B21:F21"/>
    <mergeCell ref="A41:I41"/>
    <mergeCell ref="B42:F42"/>
    <mergeCell ref="B43:F43"/>
    <mergeCell ref="B44:F44"/>
    <mergeCell ref="A28:B28"/>
    <mergeCell ref="G28:I28"/>
    <mergeCell ref="B36:B40"/>
    <mergeCell ref="C36:F36"/>
    <mergeCell ref="C39:F39"/>
    <mergeCell ref="C40:F40"/>
    <mergeCell ref="A51:I51"/>
    <mergeCell ref="A1:O1"/>
    <mergeCell ref="A50:I50"/>
    <mergeCell ref="A3:C3"/>
    <mergeCell ref="D3:J3"/>
    <mergeCell ref="A26:C26"/>
    <mergeCell ref="B45:F45"/>
    <mergeCell ref="A46:I46"/>
    <mergeCell ref="A47:I47"/>
    <mergeCell ref="A49:I49"/>
  </mergeCells>
  <printOptions/>
  <pageMargins left="0.7874015748031497" right="0.7874015748031497" top="0.5905511811023623" bottom="0.3937007874015748" header="0.5118110236220472" footer="0.5118110236220472"/>
  <pageSetup horizontalDpi="600" verticalDpi="600" orientation="portrait" paperSize="9" r:id="rId2"/>
  <headerFooter alignWithMargins="0">
    <oddHeader>&amp;R&amp;"HGSｺﾞｼｯｸM,ﾒﾃﾞｨｳﾑ"&amp;12【様式６－１】</oddHeader>
  </headerFooter>
  <drawing r:id="rId1"/>
</worksheet>
</file>

<file path=xl/worksheets/sheet8.xml><?xml version="1.0" encoding="utf-8"?>
<worksheet xmlns="http://schemas.openxmlformats.org/spreadsheetml/2006/main" xmlns:r="http://schemas.openxmlformats.org/officeDocument/2006/relationships">
  <dimension ref="A1:H51"/>
  <sheetViews>
    <sheetView view="pageBreakPreview" zoomScale="90" zoomScaleNormal="130" zoomScaleSheetLayoutView="90" zoomScalePageLayoutView="0" workbookViewId="0" topLeftCell="A1">
      <selection activeCell="E2" sqref="E2"/>
    </sheetView>
  </sheetViews>
  <sheetFormatPr defaultColWidth="9.00390625" defaultRowHeight="13.5"/>
  <cols>
    <col min="1" max="1" width="9.875" style="399" customWidth="1"/>
    <col min="2" max="7" width="10.125" style="399" customWidth="1"/>
    <col min="8" max="8" width="15.875" style="399" customWidth="1"/>
    <col min="9" max="16384" width="9.00390625" style="399" customWidth="1"/>
  </cols>
  <sheetData>
    <row r="1" spans="1:8" ht="21" customHeight="1">
      <c r="A1" s="976" t="s">
        <v>213</v>
      </c>
      <c r="B1" s="976"/>
      <c r="C1" s="976"/>
      <c r="D1" s="976"/>
      <c r="E1" s="976"/>
      <c r="F1" s="976"/>
      <c r="G1" s="976"/>
      <c r="H1" s="976"/>
    </row>
    <row r="2" spans="1:8" ht="15" customHeight="1">
      <c r="A2" s="1024" t="s">
        <v>296</v>
      </c>
      <c r="B2" s="1024"/>
      <c r="C2" s="1025"/>
      <c r="D2" s="1025"/>
      <c r="H2" s="400"/>
    </row>
    <row r="3" spans="1:5" ht="15" customHeight="1">
      <c r="A3" s="1024" t="s">
        <v>214</v>
      </c>
      <c r="B3" s="1024"/>
      <c r="C3" s="1025"/>
      <c r="D3" s="1025"/>
      <c r="E3" s="401"/>
    </row>
    <row r="4" ht="14.25" customHeight="1">
      <c r="H4" s="402" t="s">
        <v>150</v>
      </c>
    </row>
    <row r="5" spans="1:8" ht="15.75" customHeight="1">
      <c r="A5" s="1046" t="s">
        <v>215</v>
      </c>
      <c r="B5" s="403" t="s">
        <v>216</v>
      </c>
      <c r="C5" s="1048" t="s">
        <v>217</v>
      </c>
      <c r="D5" s="1048" t="s">
        <v>218</v>
      </c>
      <c r="E5" s="1048" t="s">
        <v>219</v>
      </c>
      <c r="F5" s="1048" t="s">
        <v>220</v>
      </c>
      <c r="G5" s="1048" t="s">
        <v>221</v>
      </c>
      <c r="H5" s="1050" t="s">
        <v>142</v>
      </c>
    </row>
    <row r="6" spans="1:8" ht="15.75" customHeight="1">
      <c r="A6" s="1047"/>
      <c r="B6" s="404" t="s">
        <v>222</v>
      </c>
      <c r="C6" s="1049"/>
      <c r="D6" s="1049"/>
      <c r="E6" s="1049"/>
      <c r="F6" s="1049"/>
      <c r="G6" s="1049"/>
      <c r="H6" s="1051"/>
    </row>
    <row r="7" spans="1:8" ht="15.75" customHeight="1">
      <c r="A7" s="1047"/>
      <c r="B7" s="404" t="s">
        <v>223</v>
      </c>
      <c r="C7" s="406" t="s">
        <v>224</v>
      </c>
      <c r="D7" s="407" t="s">
        <v>225</v>
      </c>
      <c r="E7" s="407" t="s">
        <v>226</v>
      </c>
      <c r="F7" s="408" t="s">
        <v>227</v>
      </c>
      <c r="G7" s="405" t="s">
        <v>228</v>
      </c>
      <c r="H7" s="1052"/>
    </row>
    <row r="8" spans="1:8" ht="15.75" customHeight="1">
      <c r="A8" s="1021" t="s">
        <v>295</v>
      </c>
      <c r="B8" s="409"/>
      <c r="C8" s="410"/>
      <c r="D8" s="410"/>
      <c r="E8" s="410"/>
      <c r="F8" s="411">
        <f>(C8+D8)*12+E8</f>
        <v>0</v>
      </c>
      <c r="G8" s="412">
        <f>+F8*B8</f>
        <v>0</v>
      </c>
      <c r="H8" s="413"/>
    </row>
    <row r="9" spans="1:8" ht="15.75" customHeight="1">
      <c r="A9" s="1022"/>
      <c r="B9" s="414"/>
      <c r="C9" s="415"/>
      <c r="D9" s="415"/>
      <c r="E9" s="415"/>
      <c r="F9" s="416">
        <f>(C9+D9)*12+E9</f>
        <v>0</v>
      </c>
      <c r="G9" s="417">
        <f>+F9*B9</f>
        <v>0</v>
      </c>
      <c r="H9" s="418"/>
    </row>
    <row r="10" spans="1:8" ht="15.75" customHeight="1">
      <c r="A10" s="1023"/>
      <c r="B10" s="419">
        <f>SUM(B8:B9)</f>
        <v>0</v>
      </c>
      <c r="C10" s="420"/>
      <c r="D10" s="420"/>
      <c r="E10" s="420"/>
      <c r="F10" s="420"/>
      <c r="G10" s="421">
        <f>SUM(G8:G9)</f>
        <v>0</v>
      </c>
      <c r="H10" s="422"/>
    </row>
    <row r="11" spans="1:8" ht="15.75" customHeight="1">
      <c r="A11" s="1021" t="s">
        <v>229</v>
      </c>
      <c r="B11" s="409"/>
      <c r="C11" s="410"/>
      <c r="D11" s="410"/>
      <c r="E11" s="410"/>
      <c r="F11" s="411">
        <f>(C11+D11)*12+E11</f>
        <v>0</v>
      </c>
      <c r="G11" s="412">
        <f>+F11*B11</f>
        <v>0</v>
      </c>
      <c r="H11" s="413"/>
    </row>
    <row r="12" spans="1:8" ht="15.75" customHeight="1">
      <c r="A12" s="1022"/>
      <c r="B12" s="414"/>
      <c r="C12" s="415"/>
      <c r="D12" s="415"/>
      <c r="E12" s="415"/>
      <c r="F12" s="416">
        <f>(C12+D12)*12+E12</f>
        <v>0</v>
      </c>
      <c r="G12" s="417">
        <f>+F12*B12</f>
        <v>0</v>
      </c>
      <c r="H12" s="418"/>
    </row>
    <row r="13" spans="1:8" ht="15.75" customHeight="1">
      <c r="A13" s="1023"/>
      <c r="B13" s="419">
        <f>SUM(B11:B12)</f>
        <v>0</v>
      </c>
      <c r="C13" s="420"/>
      <c r="D13" s="420"/>
      <c r="E13" s="420"/>
      <c r="F13" s="420"/>
      <c r="G13" s="421">
        <f>SUM(G11:G12)</f>
        <v>0</v>
      </c>
      <c r="H13" s="422"/>
    </row>
    <row r="14" spans="1:8" ht="15.75" customHeight="1">
      <c r="A14" s="1021" t="s">
        <v>230</v>
      </c>
      <c r="B14" s="409"/>
      <c r="C14" s="410"/>
      <c r="D14" s="410"/>
      <c r="E14" s="410"/>
      <c r="F14" s="411">
        <f>(C14+D14)*12+E14</f>
        <v>0</v>
      </c>
      <c r="G14" s="412">
        <f>+F14*B14</f>
        <v>0</v>
      </c>
      <c r="H14" s="413"/>
    </row>
    <row r="15" spans="1:8" ht="15.75" customHeight="1">
      <c r="A15" s="1022"/>
      <c r="B15" s="414"/>
      <c r="C15" s="415"/>
      <c r="D15" s="415"/>
      <c r="E15" s="415"/>
      <c r="F15" s="416">
        <f>(C15+D15)*12+E15</f>
        <v>0</v>
      </c>
      <c r="G15" s="417">
        <f>+F15*B15</f>
        <v>0</v>
      </c>
      <c r="H15" s="418"/>
    </row>
    <row r="16" spans="1:8" ht="15.75" customHeight="1">
      <c r="A16" s="1023"/>
      <c r="B16" s="419">
        <f>SUM(B14:B15)</f>
        <v>0</v>
      </c>
      <c r="C16" s="420"/>
      <c r="D16" s="420"/>
      <c r="E16" s="420"/>
      <c r="F16" s="420"/>
      <c r="G16" s="421">
        <f>SUM(G14:G15)</f>
        <v>0</v>
      </c>
      <c r="H16" s="422"/>
    </row>
    <row r="17" spans="1:8" ht="15.75" customHeight="1">
      <c r="A17" s="1021" t="s">
        <v>231</v>
      </c>
      <c r="B17" s="409"/>
      <c r="C17" s="410"/>
      <c r="D17" s="410"/>
      <c r="E17" s="410"/>
      <c r="F17" s="411">
        <f>(C17+D17)*12+E17</f>
        <v>0</v>
      </c>
      <c r="G17" s="412">
        <f>+F17*B17</f>
        <v>0</v>
      </c>
      <c r="H17" s="413"/>
    </row>
    <row r="18" spans="1:8" ht="15.75" customHeight="1">
      <c r="A18" s="1022"/>
      <c r="B18" s="414"/>
      <c r="C18" s="415"/>
      <c r="D18" s="415"/>
      <c r="E18" s="415"/>
      <c r="F18" s="416">
        <f>(C18+D18)*12+E18</f>
        <v>0</v>
      </c>
      <c r="G18" s="417">
        <f>+F18*B18</f>
        <v>0</v>
      </c>
      <c r="H18" s="418"/>
    </row>
    <row r="19" spans="1:8" ht="15.75" customHeight="1">
      <c r="A19" s="1023"/>
      <c r="B19" s="419">
        <f>SUM(B17:B18)</f>
        <v>0</v>
      </c>
      <c r="C19" s="420"/>
      <c r="D19" s="420"/>
      <c r="E19" s="420"/>
      <c r="F19" s="420"/>
      <c r="G19" s="421">
        <f>SUM(G17:G18)</f>
        <v>0</v>
      </c>
      <c r="H19" s="422"/>
    </row>
    <row r="20" spans="1:8" ht="15.75" customHeight="1">
      <c r="A20" s="1021" t="s">
        <v>232</v>
      </c>
      <c r="B20" s="409"/>
      <c r="C20" s="410"/>
      <c r="D20" s="410"/>
      <c r="E20" s="410"/>
      <c r="F20" s="411">
        <f>(C20+D20)*12+E20</f>
        <v>0</v>
      </c>
      <c r="G20" s="412">
        <f>+F20*B20</f>
        <v>0</v>
      </c>
      <c r="H20" s="413"/>
    </row>
    <row r="21" spans="1:8" ht="15.75" customHeight="1">
      <c r="A21" s="1022"/>
      <c r="B21" s="414"/>
      <c r="C21" s="415"/>
      <c r="D21" s="415"/>
      <c r="E21" s="415"/>
      <c r="F21" s="416">
        <f>(C21+D21)*12+E21</f>
        <v>0</v>
      </c>
      <c r="G21" s="417">
        <f>+F21*B21</f>
        <v>0</v>
      </c>
      <c r="H21" s="418"/>
    </row>
    <row r="22" spans="1:8" ht="15.75" customHeight="1">
      <c r="A22" s="1023"/>
      <c r="B22" s="419">
        <f>SUM(B20:B21)</f>
        <v>0</v>
      </c>
      <c r="C22" s="420"/>
      <c r="D22" s="420"/>
      <c r="E22" s="420"/>
      <c r="F22" s="420"/>
      <c r="G22" s="421">
        <f>SUM(G20:G21)</f>
        <v>0</v>
      </c>
      <c r="H22" s="422"/>
    </row>
    <row r="23" spans="1:8" ht="15.75" customHeight="1">
      <c r="A23" s="1021" t="s">
        <v>233</v>
      </c>
      <c r="B23" s="409"/>
      <c r="C23" s="410"/>
      <c r="D23" s="410"/>
      <c r="E23" s="410"/>
      <c r="F23" s="411">
        <f>(C23+D23)*12+E23</f>
        <v>0</v>
      </c>
      <c r="G23" s="412">
        <f>+F23*B23</f>
        <v>0</v>
      </c>
      <c r="H23" s="413"/>
    </row>
    <row r="24" spans="1:8" ht="15.75" customHeight="1">
      <c r="A24" s="1022"/>
      <c r="B24" s="414"/>
      <c r="C24" s="415"/>
      <c r="D24" s="415"/>
      <c r="E24" s="415"/>
      <c r="F24" s="416">
        <f>(C24+D24)*12+E24</f>
        <v>0</v>
      </c>
      <c r="G24" s="417">
        <f>+F24*B24</f>
        <v>0</v>
      </c>
      <c r="H24" s="418"/>
    </row>
    <row r="25" spans="1:8" ht="15.75" customHeight="1">
      <c r="A25" s="1023"/>
      <c r="B25" s="419">
        <f>SUM(B23:B24)</f>
        <v>0</v>
      </c>
      <c r="C25" s="420"/>
      <c r="D25" s="420"/>
      <c r="E25" s="420"/>
      <c r="F25" s="420"/>
      <c r="G25" s="421">
        <f>SUM(G23:G24)</f>
        <v>0</v>
      </c>
      <c r="H25" s="422"/>
    </row>
    <row r="26" spans="1:8" ht="15.75" customHeight="1">
      <c r="A26" s="1021" t="s">
        <v>234</v>
      </c>
      <c r="B26" s="409"/>
      <c r="C26" s="410"/>
      <c r="D26" s="410"/>
      <c r="E26" s="410"/>
      <c r="F26" s="411">
        <f>(C26+D26)*12+E26</f>
        <v>0</v>
      </c>
      <c r="G26" s="412">
        <f>+F26*B26</f>
        <v>0</v>
      </c>
      <c r="H26" s="413"/>
    </row>
    <row r="27" spans="1:8" ht="15.75" customHeight="1">
      <c r="A27" s="1022"/>
      <c r="B27" s="414"/>
      <c r="C27" s="415"/>
      <c r="D27" s="415"/>
      <c r="E27" s="415"/>
      <c r="F27" s="416">
        <f>(C27+D27)*12+E27</f>
        <v>0</v>
      </c>
      <c r="G27" s="417">
        <f>+F27*B27</f>
        <v>0</v>
      </c>
      <c r="H27" s="418"/>
    </row>
    <row r="28" spans="1:8" ht="15.75" customHeight="1">
      <c r="A28" s="1023"/>
      <c r="B28" s="419">
        <f>SUM(B26:B27)</f>
        <v>0</v>
      </c>
      <c r="C28" s="420"/>
      <c r="D28" s="420"/>
      <c r="E28" s="420"/>
      <c r="F28" s="420"/>
      <c r="G28" s="421">
        <f>SUM(G26:G27)</f>
        <v>0</v>
      </c>
      <c r="H28" s="422"/>
    </row>
    <row r="29" spans="1:8" ht="15.75" customHeight="1">
      <c r="A29" s="1021" t="s">
        <v>235</v>
      </c>
      <c r="B29" s="409"/>
      <c r="C29" s="410"/>
      <c r="D29" s="410"/>
      <c r="E29" s="410"/>
      <c r="F29" s="411">
        <f>(C29+D29)*12+E29</f>
        <v>0</v>
      </c>
      <c r="G29" s="412">
        <f>+F29*B29</f>
        <v>0</v>
      </c>
      <c r="H29" s="413"/>
    </row>
    <row r="30" spans="1:8" ht="15.75" customHeight="1">
      <c r="A30" s="1022"/>
      <c r="B30" s="414"/>
      <c r="C30" s="415"/>
      <c r="D30" s="415"/>
      <c r="E30" s="415"/>
      <c r="F30" s="416">
        <f>(C30+D30)*12+E30</f>
        <v>0</v>
      </c>
      <c r="G30" s="417">
        <f>+F30*B30</f>
        <v>0</v>
      </c>
      <c r="H30" s="418"/>
    </row>
    <row r="31" spans="1:8" ht="15.75" customHeight="1">
      <c r="A31" s="1023"/>
      <c r="B31" s="419">
        <f>SUM(B29:B30)</f>
        <v>0</v>
      </c>
      <c r="C31" s="420"/>
      <c r="D31" s="420"/>
      <c r="E31" s="420"/>
      <c r="F31" s="420"/>
      <c r="G31" s="421">
        <f>SUM(G29:G30)</f>
        <v>0</v>
      </c>
      <c r="H31" s="422"/>
    </row>
    <row r="32" spans="1:8" ht="15.75" customHeight="1">
      <c r="A32" s="1021" t="s">
        <v>236</v>
      </c>
      <c r="B32" s="409"/>
      <c r="C32" s="410"/>
      <c r="D32" s="410"/>
      <c r="E32" s="410"/>
      <c r="F32" s="411">
        <f>(C32+D32)*12+E32</f>
        <v>0</v>
      </c>
      <c r="G32" s="412">
        <f>+F32*B32</f>
        <v>0</v>
      </c>
      <c r="H32" s="413"/>
    </row>
    <row r="33" spans="1:8" ht="15.75" customHeight="1">
      <c r="A33" s="1022"/>
      <c r="B33" s="414"/>
      <c r="C33" s="415"/>
      <c r="D33" s="415"/>
      <c r="E33" s="415"/>
      <c r="F33" s="416">
        <f>(C33+D33)*12+E33</f>
        <v>0</v>
      </c>
      <c r="G33" s="417">
        <f>+F33*B33</f>
        <v>0</v>
      </c>
      <c r="H33" s="418"/>
    </row>
    <row r="34" spans="1:8" ht="15.75" customHeight="1">
      <c r="A34" s="1023"/>
      <c r="B34" s="419">
        <f>SUM(B32:B33)</f>
        <v>0</v>
      </c>
      <c r="C34" s="420"/>
      <c r="D34" s="420"/>
      <c r="E34" s="420"/>
      <c r="F34" s="420"/>
      <c r="G34" s="421">
        <f>SUM(G32:G33)</f>
        <v>0</v>
      </c>
      <c r="H34" s="422"/>
    </row>
    <row r="35" spans="1:8" ht="15.75" customHeight="1">
      <c r="A35" s="1021" t="s">
        <v>294</v>
      </c>
      <c r="B35" s="409"/>
      <c r="C35" s="410"/>
      <c r="D35" s="410"/>
      <c r="E35" s="410"/>
      <c r="F35" s="411">
        <f>(C35+D35)*12+E35</f>
        <v>0</v>
      </c>
      <c r="G35" s="412">
        <f>+F35*B35</f>
        <v>0</v>
      </c>
      <c r="H35" s="413"/>
    </row>
    <row r="36" spans="1:8" ht="15.75" customHeight="1">
      <c r="A36" s="1022"/>
      <c r="B36" s="414"/>
      <c r="C36" s="415"/>
      <c r="D36" s="415"/>
      <c r="E36" s="415"/>
      <c r="F36" s="416">
        <f>(C36+D36)*12+E36</f>
        <v>0</v>
      </c>
      <c r="G36" s="417">
        <f>+F36*B36</f>
        <v>0</v>
      </c>
      <c r="H36" s="418"/>
    </row>
    <row r="37" spans="1:8" ht="15.75" customHeight="1">
      <c r="A37" s="1023"/>
      <c r="B37" s="419">
        <f>SUM(B35:B36)</f>
        <v>0</v>
      </c>
      <c r="C37" s="420"/>
      <c r="D37" s="420"/>
      <c r="E37" s="420"/>
      <c r="F37" s="420"/>
      <c r="G37" s="421">
        <f>SUM(G35:G36)</f>
        <v>0</v>
      </c>
      <c r="H37" s="422"/>
    </row>
    <row r="38" spans="1:8" ht="15.75" customHeight="1">
      <c r="A38" s="1041"/>
      <c r="B38" s="409"/>
      <c r="C38" s="410"/>
      <c r="D38" s="410"/>
      <c r="E38" s="410"/>
      <c r="F38" s="411">
        <f>(C38+D38)*12+E38</f>
        <v>0</v>
      </c>
      <c r="G38" s="411">
        <f>+F38*B38</f>
        <v>0</v>
      </c>
      <c r="H38" s="413"/>
    </row>
    <row r="39" spans="1:8" ht="15.75" customHeight="1">
      <c r="A39" s="1042"/>
      <c r="B39" s="414"/>
      <c r="C39" s="415"/>
      <c r="D39" s="415"/>
      <c r="E39" s="415"/>
      <c r="F39" s="416">
        <f>(C39+D39)*12+E39</f>
        <v>0</v>
      </c>
      <c r="G39" s="416">
        <f>+F39*B39</f>
        <v>0</v>
      </c>
      <c r="H39" s="418"/>
    </row>
    <row r="40" spans="1:8" ht="15.75" customHeight="1">
      <c r="A40" s="1043"/>
      <c r="B40" s="419">
        <f>SUM(B38:B39)</f>
        <v>0</v>
      </c>
      <c r="C40" s="420"/>
      <c r="D40" s="420"/>
      <c r="E40" s="420"/>
      <c r="F40" s="420"/>
      <c r="G40" s="423">
        <f>SUM(G38:G39)</f>
        <v>0</v>
      </c>
      <c r="H40" s="422"/>
    </row>
    <row r="41" spans="1:8" ht="16.5" customHeight="1">
      <c r="A41" s="1044" t="s">
        <v>52</v>
      </c>
      <c r="B41" s="1045"/>
      <c r="C41" s="424"/>
      <c r="D41" s="425"/>
      <c r="E41" s="426"/>
      <c r="F41" s="426"/>
      <c r="G41" s="427">
        <f>SUM(G40,G37,G34,G31,G28,G25,G22,G19,G16,G13,G10)</f>
        <v>0</v>
      </c>
      <c r="H41" s="428"/>
    </row>
    <row r="42" spans="1:8" ht="9.75" customHeight="1">
      <c r="A42" s="429"/>
      <c r="B42" s="429"/>
      <c r="C42" s="430"/>
      <c r="D42" s="430"/>
      <c r="E42" s="431"/>
      <c r="F42" s="432"/>
      <c r="G42" s="432"/>
      <c r="H42" s="432"/>
    </row>
    <row r="43" spans="1:8" ht="16.5" customHeight="1">
      <c r="A43" s="1035"/>
      <c r="B43" s="1036"/>
      <c r="C43" s="433" t="s">
        <v>237</v>
      </c>
      <c r="D43" s="433" t="s">
        <v>238</v>
      </c>
      <c r="E43" s="433" t="s">
        <v>239</v>
      </c>
      <c r="F43" s="434"/>
      <c r="G43" s="435"/>
      <c r="H43" s="435"/>
    </row>
    <row r="44" spans="1:8" ht="11.25">
      <c r="A44" s="436"/>
      <c r="B44" s="437"/>
      <c r="C44" s="438" t="s">
        <v>240</v>
      </c>
      <c r="D44" s="438" t="s">
        <v>241</v>
      </c>
      <c r="E44" s="438" t="s">
        <v>242</v>
      </c>
      <c r="F44" s="434"/>
      <c r="G44" s="435"/>
      <c r="H44" s="435"/>
    </row>
    <row r="45" spans="1:8" ht="16.5" customHeight="1">
      <c r="A45" s="1037" t="s">
        <v>243</v>
      </c>
      <c r="B45" s="1038"/>
      <c r="C45" s="439">
        <f>SUM(G8,G11,G14,G17,G20,G23,G26,G29,G32,G35,G38)</f>
        <v>0</v>
      </c>
      <c r="D45" s="440"/>
      <c r="E45" s="439">
        <f>SUM(C45:D45)</f>
        <v>0</v>
      </c>
      <c r="F45" s="434"/>
      <c r="G45" s="435"/>
      <c r="H45" s="435"/>
    </row>
    <row r="46" spans="1:8" ht="16.5" customHeight="1">
      <c r="A46" s="1039" t="s">
        <v>244</v>
      </c>
      <c r="B46" s="1040"/>
      <c r="C46" s="439">
        <f>SUM(G9,G12,G15,G18,G21,G24,G27,G30,G33,G36,G39)</f>
        <v>0</v>
      </c>
      <c r="D46" s="441"/>
      <c r="E46" s="439">
        <f>SUM(C46:D46)</f>
        <v>0</v>
      </c>
      <c r="F46" s="434"/>
      <c r="G46" s="435"/>
      <c r="H46" s="435"/>
    </row>
    <row r="47" spans="1:8" ht="16.5" customHeight="1">
      <c r="A47" s="1033" t="s">
        <v>52</v>
      </c>
      <c r="B47" s="1034"/>
      <c r="C47" s="442">
        <f>SUM(C45:C46)</f>
        <v>0</v>
      </c>
      <c r="D47" s="442">
        <f>SUM(D45:D46)</f>
        <v>0</v>
      </c>
      <c r="E47" s="442">
        <f>SUM(E45:E46)</f>
        <v>0</v>
      </c>
      <c r="F47" s="434"/>
      <c r="G47" s="435"/>
      <c r="H47" s="435"/>
    </row>
    <row r="48" spans="1:8" ht="9.75" customHeight="1">
      <c r="A48" s="1026"/>
      <c r="B48" s="1026"/>
      <c r="C48" s="430"/>
      <c r="D48" s="430"/>
      <c r="E48" s="430"/>
      <c r="F48" s="443"/>
      <c r="G48" s="443"/>
      <c r="H48" s="443"/>
    </row>
    <row r="49" spans="1:8" ht="19.5" customHeight="1">
      <c r="A49" s="1027" t="s">
        <v>245</v>
      </c>
      <c r="B49" s="1028"/>
      <c r="C49" s="1029"/>
      <c r="D49" s="1030"/>
      <c r="E49" s="1031"/>
      <c r="F49" s="1031"/>
      <c r="G49" s="1031"/>
      <c r="H49" s="1032"/>
    </row>
    <row r="50" spans="1:8" ht="19.5" customHeight="1">
      <c r="A50" s="444" t="s">
        <v>293</v>
      </c>
      <c r="B50" s="445"/>
      <c r="C50" s="445"/>
      <c r="D50" s="400"/>
      <c r="E50" s="400"/>
      <c r="F50" s="400"/>
      <c r="G50" s="400"/>
      <c r="H50" s="400"/>
    </row>
    <row r="51" ht="19.5" customHeight="1">
      <c r="A51" s="446" t="s">
        <v>246</v>
      </c>
    </row>
  </sheetData>
  <sheetProtection/>
  <mergeCells count="31">
    <mergeCell ref="A14:A16"/>
    <mergeCell ref="A17:A19"/>
    <mergeCell ref="E5:E6"/>
    <mergeCell ref="F5:F6"/>
    <mergeCell ref="G5:G6"/>
    <mergeCell ref="H5:H7"/>
    <mergeCell ref="A1:H1"/>
    <mergeCell ref="A8:A10"/>
    <mergeCell ref="A11:A13"/>
    <mergeCell ref="A3:B3"/>
    <mergeCell ref="C3:D3"/>
    <mergeCell ref="A5:A7"/>
    <mergeCell ref="C5:C6"/>
    <mergeCell ref="D5:D6"/>
    <mergeCell ref="A43:B43"/>
    <mergeCell ref="A45:B45"/>
    <mergeCell ref="A46:B46"/>
    <mergeCell ref="A32:A34"/>
    <mergeCell ref="A35:A37"/>
    <mergeCell ref="A38:A40"/>
    <mergeCell ref="A41:B41"/>
    <mergeCell ref="A20:A22"/>
    <mergeCell ref="A23:A25"/>
    <mergeCell ref="A2:B2"/>
    <mergeCell ref="C2:D2"/>
    <mergeCell ref="A48:B48"/>
    <mergeCell ref="A49:C49"/>
    <mergeCell ref="D49:H49"/>
    <mergeCell ref="A47:B47"/>
    <mergeCell ref="A26:A28"/>
    <mergeCell ref="A29:A3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&amp;R&amp;"HGSｺﾞｼｯｸM,ﾒﾃﾞｨｳﾑ"&amp;12【様式６－２】</oddHeader>
  </headerFooter>
</worksheet>
</file>

<file path=xl/worksheets/sheet9.xml><?xml version="1.0" encoding="utf-8"?>
<worksheet xmlns="http://schemas.openxmlformats.org/spreadsheetml/2006/main" xmlns:r="http://schemas.openxmlformats.org/officeDocument/2006/relationships">
  <dimension ref="A1:J29"/>
  <sheetViews>
    <sheetView view="pageBreakPreview" zoomScale="80" zoomScaleSheetLayoutView="80" zoomScalePageLayoutView="0" workbookViewId="0" topLeftCell="A1">
      <selection activeCell="K4" sqref="K4"/>
    </sheetView>
  </sheetViews>
  <sheetFormatPr defaultColWidth="9.00390625" defaultRowHeight="26.25" customHeight="1"/>
  <cols>
    <col min="1" max="1" width="9.625" style="2" customWidth="1"/>
    <col min="2" max="10" width="8.625" style="2" customWidth="1"/>
    <col min="11" max="16384" width="9.00390625" style="2" customWidth="1"/>
  </cols>
  <sheetData>
    <row r="1" spans="1:10" ht="26.25" customHeight="1">
      <c r="A1" s="1053" t="s">
        <v>148</v>
      </c>
      <c r="B1" s="1053"/>
      <c r="C1" s="1053"/>
      <c r="D1" s="1053"/>
      <c r="E1" s="1053"/>
      <c r="F1" s="1053"/>
      <c r="G1" s="1053"/>
      <c r="H1" s="1053"/>
      <c r="I1" s="1053"/>
      <c r="J1" s="1053"/>
    </row>
    <row r="2" spans="1:10" ht="17.25" customHeight="1">
      <c r="A2" s="447"/>
      <c r="B2" s="447"/>
      <c r="C2" s="447"/>
      <c r="D2" s="447"/>
      <c r="E2" s="447"/>
      <c r="F2" s="447"/>
      <c r="G2" s="447"/>
      <c r="H2" s="447"/>
      <c r="I2" s="447"/>
      <c r="J2" s="447"/>
    </row>
    <row r="3" spans="1:10" s="54" customFormat="1" ht="34.5" customHeight="1">
      <c r="A3" s="1069" t="s">
        <v>110</v>
      </c>
      <c r="B3" s="1070"/>
      <c r="C3" s="1071"/>
      <c r="D3" s="835"/>
      <c r="E3" s="836"/>
      <c r="F3" s="836"/>
      <c r="G3" s="836"/>
      <c r="H3" s="836"/>
      <c r="I3" s="836"/>
      <c r="J3" s="837"/>
    </row>
    <row r="4" spans="1:10" s="54" customFormat="1" ht="26.25" customHeight="1">
      <c r="A4" s="448" t="s">
        <v>285</v>
      </c>
      <c r="B4" s="696"/>
      <c r="C4" s="697"/>
      <c r="D4" s="697"/>
      <c r="E4" s="698"/>
      <c r="F4" s="1066" t="s">
        <v>111</v>
      </c>
      <c r="G4" s="55" t="s">
        <v>116</v>
      </c>
      <c r="H4" s="1072" t="s">
        <v>112</v>
      </c>
      <c r="I4" s="1072" t="s">
        <v>113</v>
      </c>
      <c r="J4" s="1074" t="s">
        <v>114</v>
      </c>
    </row>
    <row r="5" spans="1:10" s="54" customFormat="1" ht="26.25" customHeight="1">
      <c r="A5" s="449" t="s">
        <v>115</v>
      </c>
      <c r="B5" s="1076"/>
      <c r="C5" s="1077"/>
      <c r="D5" s="1077"/>
      <c r="E5" s="1078"/>
      <c r="F5" s="1067"/>
      <c r="G5" s="65" t="s">
        <v>397</v>
      </c>
      <c r="H5" s="1073"/>
      <c r="I5" s="1073"/>
      <c r="J5" s="1075"/>
    </row>
    <row r="6" spans="1:10" s="54" customFormat="1" ht="26.25" customHeight="1">
      <c r="A6" s="1066" t="s">
        <v>117</v>
      </c>
      <c r="B6" s="1068" t="s">
        <v>284</v>
      </c>
      <c r="C6" s="662"/>
      <c r="D6" s="662"/>
      <c r="G6" s="1066" t="s">
        <v>118</v>
      </c>
      <c r="H6" s="661"/>
      <c r="I6" s="662"/>
      <c r="J6" s="663"/>
    </row>
    <row r="7" spans="1:10" s="54" customFormat="1" ht="26.25" customHeight="1">
      <c r="A7" s="1067"/>
      <c r="B7" s="1057"/>
      <c r="C7" s="1058"/>
      <c r="D7" s="1058"/>
      <c r="E7" s="1058"/>
      <c r="F7" s="1059"/>
      <c r="G7" s="1067"/>
      <c r="H7" s="1057"/>
      <c r="I7" s="1058"/>
      <c r="J7" s="1059"/>
    </row>
    <row r="8" spans="1:10" s="54" customFormat="1" ht="26.25" customHeight="1">
      <c r="A8" s="614" t="s">
        <v>119</v>
      </c>
      <c r="B8" s="614"/>
      <c r="C8" s="614"/>
      <c r="D8" s="614"/>
      <c r="E8" s="614"/>
      <c r="F8" s="614"/>
      <c r="G8" s="614"/>
      <c r="H8" s="614"/>
      <c r="I8" s="614"/>
      <c r="J8" s="614"/>
    </row>
    <row r="9" spans="1:10" s="54" customFormat="1" ht="26.25" customHeight="1">
      <c r="A9" s="643" t="s">
        <v>120</v>
      </c>
      <c r="B9" s="738"/>
      <c r="C9" s="644"/>
      <c r="D9" s="643" t="s">
        <v>121</v>
      </c>
      <c r="E9" s="836"/>
      <c r="F9" s="837"/>
      <c r="G9" s="643" t="s">
        <v>122</v>
      </c>
      <c r="H9" s="738"/>
      <c r="I9" s="738"/>
      <c r="J9" s="644"/>
    </row>
    <row r="10" spans="1:10" s="54" customFormat="1" ht="26.25" customHeight="1">
      <c r="A10" s="661"/>
      <c r="B10" s="662"/>
      <c r="C10" s="663"/>
      <c r="D10" s="661"/>
      <c r="E10" s="662"/>
      <c r="F10" s="663"/>
      <c r="G10" s="661"/>
      <c r="H10" s="662"/>
      <c r="I10" s="662"/>
      <c r="J10" s="663"/>
    </row>
    <row r="11" spans="1:10" s="54" customFormat="1" ht="26.25" customHeight="1">
      <c r="A11" s="1060"/>
      <c r="B11" s="1061"/>
      <c r="C11" s="1062"/>
      <c r="D11" s="1060"/>
      <c r="E11" s="1061"/>
      <c r="F11" s="1062"/>
      <c r="G11" s="1060"/>
      <c r="H11" s="1061"/>
      <c r="I11" s="1061"/>
      <c r="J11" s="1062"/>
    </row>
    <row r="12" spans="1:10" s="54" customFormat="1" ht="26.25" customHeight="1">
      <c r="A12" s="1060"/>
      <c r="B12" s="1061"/>
      <c r="C12" s="1062"/>
      <c r="D12" s="1060"/>
      <c r="E12" s="1061"/>
      <c r="F12" s="1062"/>
      <c r="G12" s="1060"/>
      <c r="H12" s="1061"/>
      <c r="I12" s="1061"/>
      <c r="J12" s="1062"/>
    </row>
    <row r="13" spans="1:10" s="54" customFormat="1" ht="26.25" customHeight="1">
      <c r="A13" s="1060"/>
      <c r="B13" s="1061"/>
      <c r="C13" s="1062"/>
      <c r="D13" s="1060"/>
      <c r="E13" s="1061"/>
      <c r="F13" s="1062"/>
      <c r="G13" s="1060"/>
      <c r="H13" s="1061"/>
      <c r="I13" s="1061"/>
      <c r="J13" s="1062"/>
    </row>
    <row r="14" spans="1:10" s="54" customFormat="1" ht="26.25" customHeight="1">
      <c r="A14" s="1060"/>
      <c r="B14" s="1061"/>
      <c r="C14" s="1062"/>
      <c r="D14" s="1060"/>
      <c r="E14" s="1061"/>
      <c r="F14" s="1062"/>
      <c r="G14" s="1060"/>
      <c r="H14" s="1061"/>
      <c r="I14" s="1061"/>
      <c r="J14" s="1062"/>
    </row>
    <row r="15" spans="1:10" s="54" customFormat="1" ht="26.25" customHeight="1">
      <c r="A15" s="1060"/>
      <c r="B15" s="1061"/>
      <c r="C15" s="1062"/>
      <c r="D15" s="1060"/>
      <c r="E15" s="1061"/>
      <c r="F15" s="1062"/>
      <c r="G15" s="1060"/>
      <c r="H15" s="1061"/>
      <c r="I15" s="1061"/>
      <c r="J15" s="1062"/>
    </row>
    <row r="16" spans="1:10" s="54" customFormat="1" ht="26.25" customHeight="1">
      <c r="A16" s="1063"/>
      <c r="B16" s="1064"/>
      <c r="C16" s="1065"/>
      <c r="D16" s="1063"/>
      <c r="E16" s="1064"/>
      <c r="F16" s="1065"/>
      <c r="G16" s="1063"/>
      <c r="H16" s="1064"/>
      <c r="I16" s="1064"/>
      <c r="J16" s="1065"/>
    </row>
    <row r="17" spans="1:10" s="54" customFormat="1" ht="26.25" customHeight="1">
      <c r="A17" s="643" t="s">
        <v>123</v>
      </c>
      <c r="B17" s="738"/>
      <c r="C17" s="738"/>
      <c r="D17" s="738"/>
      <c r="E17" s="738"/>
      <c r="F17" s="738"/>
      <c r="G17" s="738"/>
      <c r="H17" s="738"/>
      <c r="I17" s="738"/>
      <c r="J17" s="644"/>
    </row>
    <row r="18" spans="1:10" s="54" customFormat="1" ht="26.25" customHeight="1">
      <c r="A18" s="643" t="s">
        <v>124</v>
      </c>
      <c r="B18" s="738"/>
      <c r="C18" s="738"/>
      <c r="D18" s="738"/>
      <c r="E18" s="644"/>
      <c r="F18" s="643" t="s">
        <v>125</v>
      </c>
      <c r="G18" s="738"/>
      <c r="H18" s="738"/>
      <c r="I18" s="738"/>
      <c r="J18" s="644"/>
    </row>
    <row r="19" spans="1:10" s="54" customFormat="1" ht="26.25" customHeight="1">
      <c r="A19" s="661"/>
      <c r="B19" s="662"/>
      <c r="C19" s="662"/>
      <c r="D19" s="662"/>
      <c r="E19" s="663"/>
      <c r="F19" s="661"/>
      <c r="G19" s="662"/>
      <c r="H19" s="662"/>
      <c r="I19" s="662"/>
      <c r="J19" s="663"/>
    </row>
    <row r="20" spans="1:10" s="54" customFormat="1" ht="26.25" customHeight="1">
      <c r="A20" s="1060"/>
      <c r="B20" s="1061"/>
      <c r="C20" s="1061"/>
      <c r="D20" s="1061"/>
      <c r="E20" s="1062"/>
      <c r="F20" s="1060"/>
      <c r="G20" s="1061"/>
      <c r="H20" s="1061"/>
      <c r="I20" s="1061"/>
      <c r="J20" s="1062"/>
    </row>
    <row r="21" spans="1:10" s="54" customFormat="1" ht="26.25" customHeight="1">
      <c r="A21" s="1060"/>
      <c r="B21" s="1061"/>
      <c r="C21" s="1061"/>
      <c r="D21" s="1061"/>
      <c r="E21" s="1062"/>
      <c r="F21" s="1060"/>
      <c r="G21" s="1061"/>
      <c r="H21" s="1061"/>
      <c r="I21" s="1061"/>
      <c r="J21" s="1062"/>
    </row>
    <row r="22" spans="1:10" s="54" customFormat="1" ht="26.25" customHeight="1">
      <c r="A22" s="1060"/>
      <c r="B22" s="1061"/>
      <c r="C22" s="1061"/>
      <c r="D22" s="1061"/>
      <c r="E22" s="1062"/>
      <c r="F22" s="1060"/>
      <c r="G22" s="1061"/>
      <c r="H22" s="1061"/>
      <c r="I22" s="1061"/>
      <c r="J22" s="1062"/>
    </row>
    <row r="23" spans="1:10" s="54" customFormat="1" ht="26.25" customHeight="1">
      <c r="A23" s="1063"/>
      <c r="B23" s="1064"/>
      <c r="C23" s="1064"/>
      <c r="D23" s="1064"/>
      <c r="E23" s="1065"/>
      <c r="F23" s="1063"/>
      <c r="G23" s="1064"/>
      <c r="H23" s="1064"/>
      <c r="I23" s="1064"/>
      <c r="J23" s="1065"/>
    </row>
    <row r="24" spans="1:10" s="54" customFormat="1" ht="26.25" customHeight="1">
      <c r="A24" s="56" t="s">
        <v>126</v>
      </c>
      <c r="B24" s="57"/>
      <c r="C24" s="57"/>
      <c r="D24" s="57"/>
      <c r="E24" s="57"/>
      <c r="F24" s="57"/>
      <c r="G24" s="57"/>
      <c r="H24" s="57"/>
      <c r="I24" s="57"/>
      <c r="J24" s="58"/>
    </row>
    <row r="25" spans="1:10" s="54" customFormat="1" ht="26.25" customHeight="1">
      <c r="A25" s="1054"/>
      <c r="B25" s="1055"/>
      <c r="C25" s="1055"/>
      <c r="D25" s="1055"/>
      <c r="E25" s="1055"/>
      <c r="F25" s="1055"/>
      <c r="G25" s="1055"/>
      <c r="H25" s="1055"/>
      <c r="I25" s="1055"/>
      <c r="J25" s="1056"/>
    </row>
    <row r="26" spans="1:10" s="54" customFormat="1" ht="26.25" customHeight="1">
      <c r="A26" s="1054"/>
      <c r="B26" s="1055"/>
      <c r="C26" s="1055"/>
      <c r="D26" s="1055"/>
      <c r="E26" s="1055"/>
      <c r="F26" s="1055"/>
      <c r="G26" s="1055"/>
      <c r="H26" s="1055"/>
      <c r="I26" s="1055"/>
      <c r="J26" s="1056"/>
    </row>
    <row r="27" spans="1:10" s="54" customFormat="1" ht="26.25" customHeight="1">
      <c r="A27" s="1057"/>
      <c r="B27" s="1058"/>
      <c r="C27" s="1058"/>
      <c r="D27" s="1058"/>
      <c r="E27" s="1058"/>
      <c r="F27" s="1058"/>
      <c r="G27" s="1058"/>
      <c r="H27" s="1058"/>
      <c r="I27" s="1058"/>
      <c r="J27" s="1059"/>
    </row>
    <row r="28" s="54" customFormat="1" ht="26.25" customHeight="1">
      <c r="A28" s="54" t="s">
        <v>127</v>
      </c>
    </row>
    <row r="29" s="54" customFormat="1" ht="26.25" customHeight="1">
      <c r="A29" s="54" t="s">
        <v>128</v>
      </c>
    </row>
  </sheetData>
  <sheetProtection/>
  <mergeCells count="55">
    <mergeCell ref="A3:C3"/>
    <mergeCell ref="D3:J3"/>
    <mergeCell ref="B4:E4"/>
    <mergeCell ref="F4:F5"/>
    <mergeCell ref="H4:H5"/>
    <mergeCell ref="I4:I5"/>
    <mergeCell ref="J4:J5"/>
    <mergeCell ref="B5:E5"/>
    <mergeCell ref="A8:J8"/>
    <mergeCell ref="A9:C9"/>
    <mergeCell ref="D9:F9"/>
    <mergeCell ref="G9:J9"/>
    <mergeCell ref="A6:A7"/>
    <mergeCell ref="B6:D6"/>
    <mergeCell ref="G6:G7"/>
    <mergeCell ref="H6:J7"/>
    <mergeCell ref="B7:F7"/>
    <mergeCell ref="A10:C10"/>
    <mergeCell ref="D10:F10"/>
    <mergeCell ref="G10:J10"/>
    <mergeCell ref="A11:C11"/>
    <mergeCell ref="D11:F11"/>
    <mergeCell ref="G11:J11"/>
    <mergeCell ref="A12:C12"/>
    <mergeCell ref="D12:F12"/>
    <mergeCell ref="G12:J12"/>
    <mergeCell ref="A13:C13"/>
    <mergeCell ref="D13:F13"/>
    <mergeCell ref="G13:J13"/>
    <mergeCell ref="A16:C16"/>
    <mergeCell ref="D16:F16"/>
    <mergeCell ref="G16:J16"/>
    <mergeCell ref="A14:C14"/>
    <mergeCell ref="D14:F14"/>
    <mergeCell ref="G14:J14"/>
    <mergeCell ref="A15:C15"/>
    <mergeCell ref="D15:F15"/>
    <mergeCell ref="G15:J15"/>
    <mergeCell ref="A21:E21"/>
    <mergeCell ref="F21:J21"/>
    <mergeCell ref="A17:J17"/>
    <mergeCell ref="A18:E18"/>
    <mergeCell ref="F18:J18"/>
    <mergeCell ref="A19:E19"/>
    <mergeCell ref="F19:J19"/>
    <mergeCell ref="A1:J1"/>
    <mergeCell ref="A25:J25"/>
    <mergeCell ref="A26:J26"/>
    <mergeCell ref="A27:J27"/>
    <mergeCell ref="A22:E22"/>
    <mergeCell ref="F22:J22"/>
    <mergeCell ref="A23:E23"/>
    <mergeCell ref="F23:J23"/>
    <mergeCell ref="A20:E20"/>
    <mergeCell ref="F20:J2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&amp;R&amp;"HGSｺﾞｼｯｸM,ﾒﾃﾞｨｳﾑ"&amp;12【様式７】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TJ295</cp:lastModifiedBy>
  <cp:lastPrinted>2019-09-24T11:47:31Z</cp:lastPrinted>
  <dcterms:created xsi:type="dcterms:W3CDTF">2002-06-29T06:21:07Z</dcterms:created>
  <dcterms:modified xsi:type="dcterms:W3CDTF">2022-10-25T03:53:17Z</dcterms:modified>
  <cp:category/>
  <cp:version/>
  <cp:contentType/>
  <cp:contentStatus/>
</cp:coreProperties>
</file>