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sada\02 公共施設マネジメント担当\◎PPP関係\②LED\04 プロポーザル\公開資料\"/>
    </mc:Choice>
  </mc:AlternateContent>
  <bookViews>
    <workbookView xWindow="0" yWindow="0" windowWidth="20490" windowHeight="7530" tabRatio="793" activeTab="2"/>
  </bookViews>
  <sheets>
    <sheet name="➀電気使用量実績" sheetId="8" r:id="rId1"/>
    <sheet name="②白灯油使用量実績" sheetId="9" r:id="rId2"/>
    <sheet name="③ガス使用量実績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M40" i="8" l="1"/>
  <c r="BZ51" i="8" l="1"/>
  <c r="BZ50" i="8"/>
  <c r="BZ49" i="8"/>
  <c r="BZ48" i="8"/>
  <c r="BZ47" i="8"/>
  <c r="BZ46" i="8"/>
  <c r="BZ45" i="8"/>
  <c r="BM51" i="8"/>
  <c r="BM50" i="8"/>
  <c r="BM49" i="8"/>
  <c r="BM48" i="8"/>
  <c r="BM47" i="8"/>
  <c r="BM46" i="8"/>
  <c r="BM45" i="8"/>
  <c r="AZ51" i="8"/>
  <c r="AZ50" i="8"/>
  <c r="AZ49" i="8"/>
  <c r="AZ48" i="8"/>
  <c r="AZ47" i="8"/>
  <c r="AZ46" i="8"/>
  <c r="AZ45" i="8"/>
  <c r="AM51" i="8"/>
  <c r="AM50" i="8"/>
  <c r="AM49" i="8"/>
  <c r="AM48" i="8"/>
  <c r="AM47" i="8"/>
  <c r="AM46" i="8"/>
  <c r="AM45" i="8"/>
  <c r="Z51" i="8"/>
  <c r="Z50" i="8"/>
  <c r="Z49" i="8"/>
  <c r="Z48" i="8"/>
  <c r="Z47" i="8"/>
  <c r="Z46" i="8"/>
  <c r="Z45" i="8"/>
  <c r="N45" i="8"/>
  <c r="CL48" i="8"/>
  <c r="CK48" i="8"/>
  <c r="CJ48" i="8"/>
  <c r="CI48" i="8"/>
  <c r="CH48" i="8"/>
  <c r="CG48" i="8"/>
  <c r="CF48" i="8"/>
  <c r="CE48" i="8"/>
  <c r="CD48" i="8"/>
  <c r="CC48" i="8"/>
  <c r="CB48" i="8"/>
  <c r="CA48" i="8"/>
  <c r="CM48" i="8" s="1"/>
  <c r="CL47" i="8"/>
  <c r="CK47" i="8"/>
  <c r="CJ47" i="8"/>
  <c r="CI47" i="8"/>
  <c r="CH47" i="8"/>
  <c r="CG47" i="8"/>
  <c r="CF47" i="8"/>
  <c r="CE47" i="8"/>
  <c r="CD47" i="8"/>
  <c r="CC47" i="8"/>
  <c r="CB47" i="8"/>
  <c r="CA47" i="8"/>
  <c r="CM47" i="8" s="1"/>
  <c r="CL46" i="8"/>
  <c r="CK46" i="8"/>
  <c r="CJ46" i="8"/>
  <c r="CI46" i="8"/>
  <c r="CH46" i="8"/>
  <c r="CG46" i="8"/>
  <c r="CF46" i="8"/>
  <c r="CE46" i="8"/>
  <c r="CD46" i="8"/>
  <c r="CC46" i="8"/>
  <c r="CB46" i="8"/>
  <c r="CA46" i="8"/>
  <c r="CM46" i="8" s="1"/>
  <c r="BY45" i="8"/>
  <c r="BX45" i="8"/>
  <c r="BW45" i="8"/>
  <c r="BV45" i="8"/>
  <c r="BU45" i="8"/>
  <c r="BT45" i="8"/>
  <c r="BS45" i="8"/>
  <c r="BR45" i="8"/>
  <c r="BQ45" i="8"/>
  <c r="BP45" i="8"/>
  <c r="BO45" i="8"/>
  <c r="BN45" i="8"/>
  <c r="BL45" i="8"/>
  <c r="BK45" i="8"/>
  <c r="BJ45" i="8"/>
  <c r="BI45" i="8"/>
  <c r="BH45" i="8"/>
  <c r="BG45" i="8"/>
  <c r="BF45" i="8"/>
  <c r="BE45" i="8"/>
  <c r="BD45" i="8"/>
  <c r="BC45" i="8"/>
  <c r="BB45" i="8"/>
  <c r="BA45" i="8"/>
  <c r="AY45" i="8"/>
  <c r="AX45" i="8"/>
  <c r="AW45" i="8"/>
  <c r="AV45" i="8"/>
  <c r="AU45" i="8"/>
  <c r="AT45" i="8"/>
  <c r="AS45" i="8"/>
  <c r="AR45" i="8"/>
  <c r="AQ45" i="8"/>
  <c r="AP45" i="8"/>
  <c r="AO45" i="8"/>
  <c r="AN45" i="8"/>
  <c r="AL45" i="8"/>
  <c r="CL45" i="8" s="1"/>
  <c r="AK45" i="8"/>
  <c r="AJ45" i="8"/>
  <c r="AI45" i="8"/>
  <c r="AH45" i="8"/>
  <c r="CH45" i="8" s="1"/>
  <c r="AG45" i="8"/>
  <c r="AF45" i="8"/>
  <c r="AE45" i="8"/>
  <c r="AD45" i="8"/>
  <c r="CD45" i="8" s="1"/>
  <c r="AC45" i="8"/>
  <c r="AB45" i="8"/>
  <c r="AA45" i="8"/>
  <c r="Y45" i="8"/>
  <c r="X45" i="8"/>
  <c r="CK45" i="8" s="1"/>
  <c r="W45" i="8"/>
  <c r="CJ45" i="8" s="1"/>
  <c r="V45" i="8"/>
  <c r="CI45" i="8" s="1"/>
  <c r="U45" i="8"/>
  <c r="T45" i="8"/>
  <c r="CG45" i="8" s="1"/>
  <c r="S45" i="8"/>
  <c r="CF45" i="8" s="1"/>
  <c r="R45" i="8"/>
  <c r="CE45" i="8" s="1"/>
  <c r="Q45" i="8"/>
  <c r="P45" i="8"/>
  <c r="CC45" i="8" s="1"/>
  <c r="O45" i="8"/>
  <c r="CB45" i="8" s="1"/>
  <c r="CA45" i="8"/>
  <c r="CL59" i="8"/>
  <c r="CK59" i="8"/>
  <c r="CJ59" i="8"/>
  <c r="CI59" i="8"/>
  <c r="CH59" i="8"/>
  <c r="CG59" i="8"/>
  <c r="CF59" i="8"/>
  <c r="CE59" i="8"/>
  <c r="CD59" i="8"/>
  <c r="CC59" i="8"/>
  <c r="CB59" i="8"/>
  <c r="CA59" i="8"/>
  <c r="CL58" i="8"/>
  <c r="CK58" i="8"/>
  <c r="CJ58" i="8"/>
  <c r="CI58" i="8"/>
  <c r="CH58" i="8"/>
  <c r="CG58" i="8"/>
  <c r="CF58" i="8"/>
  <c r="CE58" i="8"/>
  <c r="CD58" i="8"/>
  <c r="CC58" i="8"/>
  <c r="CB58" i="8"/>
  <c r="CA58" i="8"/>
  <c r="CL57" i="8"/>
  <c r="CK57" i="8"/>
  <c r="CJ57" i="8"/>
  <c r="CI57" i="8"/>
  <c r="CH57" i="8"/>
  <c r="CG57" i="8"/>
  <c r="CF57" i="8"/>
  <c r="CE57" i="8"/>
  <c r="CD57" i="8"/>
  <c r="CC57" i="8"/>
  <c r="CB57" i="8"/>
  <c r="CA57" i="8"/>
  <c r="CL56" i="8"/>
  <c r="CK56" i="8"/>
  <c r="CJ56" i="8"/>
  <c r="CI56" i="8"/>
  <c r="CH56" i="8"/>
  <c r="CG56" i="8"/>
  <c r="CF56" i="8"/>
  <c r="CE56" i="8"/>
  <c r="CD56" i="8"/>
  <c r="CC56" i="8"/>
  <c r="CB56" i="8"/>
  <c r="CA56" i="8"/>
  <c r="CL55" i="8"/>
  <c r="CK55" i="8"/>
  <c r="CJ55" i="8"/>
  <c r="CI55" i="8"/>
  <c r="CH55" i="8"/>
  <c r="CG55" i="8"/>
  <c r="CF55" i="8"/>
  <c r="CE55" i="8"/>
  <c r="CD55" i="8"/>
  <c r="CC55" i="8"/>
  <c r="CB55" i="8"/>
  <c r="CA55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CL53" i="8"/>
  <c r="CK53" i="8"/>
  <c r="CJ53" i="8"/>
  <c r="CI53" i="8"/>
  <c r="CH53" i="8"/>
  <c r="CG53" i="8"/>
  <c r="CF53" i="8"/>
  <c r="CE53" i="8"/>
  <c r="CD53" i="8"/>
  <c r="CC53" i="8"/>
  <c r="CB53" i="8"/>
  <c r="CA53" i="8"/>
  <c r="CL52" i="8"/>
  <c r="CK52" i="8"/>
  <c r="CJ52" i="8"/>
  <c r="CI52" i="8"/>
  <c r="CH52" i="8"/>
  <c r="CG52" i="8"/>
  <c r="CF52" i="8"/>
  <c r="CE52" i="8"/>
  <c r="CD52" i="8"/>
  <c r="CC52" i="8"/>
  <c r="CB52" i="8"/>
  <c r="CA52" i="8"/>
  <c r="CL51" i="8"/>
  <c r="CK51" i="8"/>
  <c r="CJ51" i="8"/>
  <c r="CI51" i="8"/>
  <c r="CH51" i="8"/>
  <c r="CG51" i="8"/>
  <c r="CF51" i="8"/>
  <c r="CE51" i="8"/>
  <c r="CD51" i="8"/>
  <c r="CC51" i="8"/>
  <c r="CB51" i="8"/>
  <c r="CA51" i="8"/>
  <c r="CL50" i="8"/>
  <c r="CK50" i="8"/>
  <c r="CJ50" i="8"/>
  <c r="CI50" i="8"/>
  <c r="CH50" i="8"/>
  <c r="CG50" i="8"/>
  <c r="CF50" i="8"/>
  <c r="CE50" i="8"/>
  <c r="CD50" i="8"/>
  <c r="CC50" i="8"/>
  <c r="CB50" i="8"/>
  <c r="CA50" i="8"/>
  <c r="CM50" i="8" s="1"/>
  <c r="CL49" i="8"/>
  <c r="CK49" i="8"/>
  <c r="CJ49" i="8"/>
  <c r="CI49" i="8"/>
  <c r="CH49" i="8"/>
  <c r="CG49" i="8"/>
  <c r="CF49" i="8"/>
  <c r="CE49" i="8"/>
  <c r="CD49" i="8"/>
  <c r="CC49" i="8"/>
  <c r="CB49" i="8"/>
  <c r="CA49" i="8"/>
  <c r="CL44" i="8"/>
  <c r="CK44" i="8"/>
  <c r="CJ44" i="8"/>
  <c r="CI44" i="8"/>
  <c r="CH44" i="8"/>
  <c r="CG44" i="8"/>
  <c r="CF44" i="8"/>
  <c r="CE44" i="8"/>
  <c r="CD44" i="8"/>
  <c r="CC44" i="8"/>
  <c r="CB44" i="8"/>
  <c r="CA44" i="8"/>
  <c r="CL43" i="8"/>
  <c r="CK43" i="8"/>
  <c r="CJ43" i="8"/>
  <c r="CI43" i="8"/>
  <c r="CH43" i="8"/>
  <c r="CG43" i="8"/>
  <c r="CF43" i="8"/>
  <c r="CE43" i="8"/>
  <c r="CD43" i="8"/>
  <c r="CC43" i="8"/>
  <c r="CB43" i="8"/>
  <c r="CA43" i="8"/>
  <c r="CL42" i="8"/>
  <c r="CK42" i="8"/>
  <c r="CJ42" i="8"/>
  <c r="CI42" i="8"/>
  <c r="CH42" i="8"/>
  <c r="CG42" i="8"/>
  <c r="CF42" i="8"/>
  <c r="CE42" i="8"/>
  <c r="CD42" i="8"/>
  <c r="CC42" i="8"/>
  <c r="CB42" i="8"/>
  <c r="CA42" i="8"/>
  <c r="CL41" i="8"/>
  <c r="CK41" i="8"/>
  <c r="CJ41" i="8"/>
  <c r="CI41" i="8"/>
  <c r="CH41" i="8"/>
  <c r="CG41" i="8"/>
  <c r="CF41" i="8"/>
  <c r="CE41" i="8"/>
  <c r="CD41" i="8"/>
  <c r="CC41" i="8"/>
  <c r="CB41" i="8"/>
  <c r="CA41" i="8"/>
  <c r="CK40" i="8"/>
  <c r="CJ40" i="8"/>
  <c r="CI40" i="8"/>
  <c r="CH40" i="8"/>
  <c r="CG40" i="8"/>
  <c r="CF40" i="8"/>
  <c r="CE40" i="8"/>
  <c r="CD40" i="8"/>
  <c r="CC40" i="8"/>
  <c r="CB40" i="8"/>
  <c r="CA40" i="8"/>
  <c r="CL39" i="8"/>
  <c r="CK39" i="8"/>
  <c r="CJ39" i="8"/>
  <c r="CI39" i="8"/>
  <c r="CH39" i="8"/>
  <c r="CG39" i="8"/>
  <c r="CF39" i="8"/>
  <c r="CE39" i="8"/>
  <c r="CD39" i="8"/>
  <c r="CC39" i="8"/>
  <c r="CB39" i="8"/>
  <c r="CA39" i="8"/>
  <c r="CL38" i="8"/>
  <c r="CK38" i="8"/>
  <c r="CJ38" i="8"/>
  <c r="CI38" i="8"/>
  <c r="CH38" i="8"/>
  <c r="CG38" i="8"/>
  <c r="CF38" i="8"/>
  <c r="CE38" i="8"/>
  <c r="CD38" i="8"/>
  <c r="CC38" i="8"/>
  <c r="CB38" i="8"/>
  <c r="CA38" i="8"/>
  <c r="CL37" i="8"/>
  <c r="CK37" i="8"/>
  <c r="CJ37" i="8"/>
  <c r="CI37" i="8"/>
  <c r="CH37" i="8"/>
  <c r="CG37" i="8"/>
  <c r="CF37" i="8"/>
  <c r="CE37" i="8"/>
  <c r="CD37" i="8"/>
  <c r="CC37" i="8"/>
  <c r="CB37" i="8"/>
  <c r="CA37" i="8"/>
  <c r="CL36" i="8"/>
  <c r="CK36" i="8"/>
  <c r="CJ36" i="8"/>
  <c r="CI36" i="8"/>
  <c r="CH36" i="8"/>
  <c r="CG36" i="8"/>
  <c r="CF36" i="8"/>
  <c r="CE36" i="8"/>
  <c r="CD36" i="8"/>
  <c r="CC36" i="8"/>
  <c r="CB36" i="8"/>
  <c r="CA36" i="8"/>
  <c r="CL35" i="8"/>
  <c r="CK35" i="8"/>
  <c r="CJ35" i="8"/>
  <c r="CI35" i="8"/>
  <c r="CH35" i="8"/>
  <c r="CG35" i="8"/>
  <c r="CF35" i="8"/>
  <c r="CE35" i="8"/>
  <c r="CD35" i="8"/>
  <c r="CC35" i="8"/>
  <c r="CB35" i="8"/>
  <c r="CA35" i="8"/>
  <c r="CL34" i="8"/>
  <c r="CK34" i="8"/>
  <c r="CJ34" i="8"/>
  <c r="CI34" i="8"/>
  <c r="CH34" i="8"/>
  <c r="CG34" i="8"/>
  <c r="CF34" i="8"/>
  <c r="CE34" i="8"/>
  <c r="CD34" i="8"/>
  <c r="CC34" i="8"/>
  <c r="CB34" i="8"/>
  <c r="CA34" i="8"/>
  <c r="CL33" i="8"/>
  <c r="CK33" i="8"/>
  <c r="CJ33" i="8"/>
  <c r="CI33" i="8"/>
  <c r="CH33" i="8"/>
  <c r="CG33" i="8"/>
  <c r="CF33" i="8"/>
  <c r="CE33" i="8"/>
  <c r="CD33" i="8"/>
  <c r="CC33" i="8"/>
  <c r="CB33" i="8"/>
  <c r="CA33" i="8"/>
  <c r="CL32" i="8"/>
  <c r="CK32" i="8"/>
  <c r="CJ32" i="8"/>
  <c r="CI32" i="8"/>
  <c r="CH32" i="8"/>
  <c r="CG32" i="8"/>
  <c r="CF32" i="8"/>
  <c r="CE32" i="8"/>
  <c r="CD32" i="8"/>
  <c r="CC32" i="8"/>
  <c r="CB32" i="8"/>
  <c r="CA32" i="8"/>
  <c r="CL31" i="8"/>
  <c r="CK31" i="8"/>
  <c r="CJ31" i="8"/>
  <c r="CI31" i="8"/>
  <c r="CH31" i="8"/>
  <c r="CG31" i="8"/>
  <c r="CF31" i="8"/>
  <c r="CE31" i="8"/>
  <c r="CD31" i="8"/>
  <c r="CC31" i="8"/>
  <c r="CB31" i="8"/>
  <c r="CA31" i="8"/>
  <c r="CL30" i="8"/>
  <c r="CK30" i="8"/>
  <c r="CJ30" i="8"/>
  <c r="CI30" i="8"/>
  <c r="CH30" i="8"/>
  <c r="CG30" i="8"/>
  <c r="CF30" i="8"/>
  <c r="CE30" i="8"/>
  <c r="CD30" i="8"/>
  <c r="CC30" i="8"/>
  <c r="CB30" i="8"/>
  <c r="CA30" i="8"/>
  <c r="CL29" i="8"/>
  <c r="CK29" i="8"/>
  <c r="CJ29" i="8"/>
  <c r="CI29" i="8"/>
  <c r="CH29" i="8"/>
  <c r="CG29" i="8"/>
  <c r="CF29" i="8"/>
  <c r="CE29" i="8"/>
  <c r="CD29" i="8"/>
  <c r="CC29" i="8"/>
  <c r="CB29" i="8"/>
  <c r="CA29" i="8"/>
  <c r="CL28" i="8"/>
  <c r="CK28" i="8"/>
  <c r="CJ28" i="8"/>
  <c r="CI28" i="8"/>
  <c r="CH28" i="8"/>
  <c r="CG28" i="8"/>
  <c r="CF28" i="8"/>
  <c r="CE28" i="8"/>
  <c r="CD28" i="8"/>
  <c r="CC28" i="8"/>
  <c r="CB28" i="8"/>
  <c r="CA28" i="8"/>
  <c r="CL27" i="8"/>
  <c r="CK27" i="8"/>
  <c r="CJ27" i="8"/>
  <c r="CI27" i="8"/>
  <c r="CH27" i="8"/>
  <c r="CG27" i="8"/>
  <c r="CF27" i="8"/>
  <c r="CE27" i="8"/>
  <c r="CD27" i="8"/>
  <c r="CC27" i="8"/>
  <c r="CB27" i="8"/>
  <c r="CA27" i="8"/>
  <c r="CL26" i="8"/>
  <c r="CK26" i="8"/>
  <c r="CJ26" i="8"/>
  <c r="CI26" i="8"/>
  <c r="CH26" i="8"/>
  <c r="CG26" i="8"/>
  <c r="CF26" i="8"/>
  <c r="CE26" i="8"/>
  <c r="CD26" i="8"/>
  <c r="CC26" i="8"/>
  <c r="CB26" i="8"/>
  <c r="CA26" i="8"/>
  <c r="CL25" i="8"/>
  <c r="CK25" i="8"/>
  <c r="CJ25" i="8"/>
  <c r="CI25" i="8"/>
  <c r="CH25" i="8"/>
  <c r="CG25" i="8"/>
  <c r="CF25" i="8"/>
  <c r="CE25" i="8"/>
  <c r="CD25" i="8"/>
  <c r="CC25" i="8"/>
  <c r="CB25" i="8"/>
  <c r="CA25" i="8"/>
  <c r="CL24" i="8"/>
  <c r="CK24" i="8"/>
  <c r="CJ24" i="8"/>
  <c r="CI24" i="8"/>
  <c r="CH24" i="8"/>
  <c r="CG24" i="8"/>
  <c r="CF24" i="8"/>
  <c r="CE24" i="8"/>
  <c r="CD24" i="8"/>
  <c r="CC24" i="8"/>
  <c r="CB24" i="8"/>
  <c r="CA24" i="8"/>
  <c r="CL23" i="8"/>
  <c r="CK23" i="8"/>
  <c r="CJ23" i="8"/>
  <c r="CI23" i="8"/>
  <c r="CH23" i="8"/>
  <c r="CG23" i="8"/>
  <c r="CF23" i="8"/>
  <c r="CE23" i="8"/>
  <c r="CD23" i="8"/>
  <c r="CC23" i="8"/>
  <c r="CB23" i="8"/>
  <c r="CA23" i="8"/>
  <c r="CL22" i="8"/>
  <c r="CK22" i="8"/>
  <c r="CJ22" i="8"/>
  <c r="CI22" i="8"/>
  <c r="CH22" i="8"/>
  <c r="CG22" i="8"/>
  <c r="CF22" i="8"/>
  <c r="CE22" i="8"/>
  <c r="CD22" i="8"/>
  <c r="CC22" i="8"/>
  <c r="CB22" i="8"/>
  <c r="CA22" i="8"/>
  <c r="CL21" i="8"/>
  <c r="CK21" i="8"/>
  <c r="CJ21" i="8"/>
  <c r="CI21" i="8"/>
  <c r="CH21" i="8"/>
  <c r="CG21" i="8"/>
  <c r="CF21" i="8"/>
  <c r="CE21" i="8"/>
  <c r="CD21" i="8"/>
  <c r="CC21" i="8"/>
  <c r="CB21" i="8"/>
  <c r="CA21" i="8"/>
  <c r="CL20" i="8"/>
  <c r="CK20" i="8"/>
  <c r="CJ20" i="8"/>
  <c r="CI20" i="8"/>
  <c r="CH20" i="8"/>
  <c r="CG20" i="8"/>
  <c r="CF20" i="8"/>
  <c r="CE20" i="8"/>
  <c r="CD20" i="8"/>
  <c r="CC20" i="8"/>
  <c r="CB20" i="8"/>
  <c r="CA20" i="8"/>
  <c r="CL19" i="8"/>
  <c r="CK19" i="8"/>
  <c r="CJ19" i="8"/>
  <c r="CI19" i="8"/>
  <c r="CH19" i="8"/>
  <c r="CG19" i="8"/>
  <c r="CF19" i="8"/>
  <c r="CE19" i="8"/>
  <c r="CD19" i="8"/>
  <c r="CC19" i="8"/>
  <c r="CB19" i="8"/>
  <c r="CA19" i="8"/>
  <c r="CL18" i="8"/>
  <c r="CK18" i="8"/>
  <c r="CJ18" i="8"/>
  <c r="CI18" i="8"/>
  <c r="CH18" i="8"/>
  <c r="CG18" i="8"/>
  <c r="CF18" i="8"/>
  <c r="CE18" i="8"/>
  <c r="CD18" i="8"/>
  <c r="CC18" i="8"/>
  <c r="CB18" i="8"/>
  <c r="CA18" i="8"/>
  <c r="CL17" i="8"/>
  <c r="CK17" i="8"/>
  <c r="CJ17" i="8"/>
  <c r="CI17" i="8"/>
  <c r="CH17" i="8"/>
  <c r="CG17" i="8"/>
  <c r="CF17" i="8"/>
  <c r="CE17" i="8"/>
  <c r="CD17" i="8"/>
  <c r="CC17" i="8"/>
  <c r="CB17" i="8"/>
  <c r="CA17" i="8"/>
  <c r="CL16" i="8"/>
  <c r="CK16" i="8"/>
  <c r="CJ16" i="8"/>
  <c r="CI16" i="8"/>
  <c r="CH16" i="8"/>
  <c r="CG16" i="8"/>
  <c r="CF16" i="8"/>
  <c r="CE16" i="8"/>
  <c r="CD16" i="8"/>
  <c r="CC16" i="8"/>
  <c r="CB16" i="8"/>
  <c r="CA16" i="8"/>
  <c r="CL15" i="8"/>
  <c r="CK15" i="8"/>
  <c r="CJ15" i="8"/>
  <c r="CI15" i="8"/>
  <c r="CH15" i="8"/>
  <c r="CG15" i="8"/>
  <c r="CF15" i="8"/>
  <c r="CE15" i="8"/>
  <c r="CD15" i="8"/>
  <c r="CC15" i="8"/>
  <c r="CB15" i="8"/>
  <c r="CA15" i="8"/>
  <c r="CL14" i="8"/>
  <c r="CK14" i="8"/>
  <c r="CJ14" i="8"/>
  <c r="CI14" i="8"/>
  <c r="CH14" i="8"/>
  <c r="CG14" i="8"/>
  <c r="CF14" i="8"/>
  <c r="CE14" i="8"/>
  <c r="CD14" i="8"/>
  <c r="CC14" i="8"/>
  <c r="CB14" i="8"/>
  <c r="CA14" i="8"/>
  <c r="CL13" i="8"/>
  <c r="CK13" i="8"/>
  <c r="CJ13" i="8"/>
  <c r="CI13" i="8"/>
  <c r="CH13" i="8"/>
  <c r="CG13" i="8"/>
  <c r="CF13" i="8"/>
  <c r="CE13" i="8"/>
  <c r="CD13" i="8"/>
  <c r="CC13" i="8"/>
  <c r="CB13" i="8"/>
  <c r="CA13" i="8"/>
  <c r="CL12" i="8"/>
  <c r="CK12" i="8"/>
  <c r="CJ12" i="8"/>
  <c r="CI12" i="8"/>
  <c r="CH12" i="8"/>
  <c r="CG12" i="8"/>
  <c r="CF12" i="8"/>
  <c r="CE12" i="8"/>
  <c r="CD12" i="8"/>
  <c r="CC12" i="8"/>
  <c r="CB12" i="8"/>
  <c r="CA12" i="8"/>
  <c r="CL11" i="8"/>
  <c r="CK11" i="8"/>
  <c r="CJ11" i="8"/>
  <c r="CI11" i="8"/>
  <c r="CH11" i="8"/>
  <c r="CG11" i="8"/>
  <c r="CF11" i="8"/>
  <c r="CE11" i="8"/>
  <c r="CD11" i="8"/>
  <c r="CC11" i="8"/>
  <c r="CB11" i="8"/>
  <c r="CA11" i="8"/>
  <c r="CL10" i="8"/>
  <c r="CK10" i="8"/>
  <c r="CJ10" i="8"/>
  <c r="CI10" i="8"/>
  <c r="CH10" i="8"/>
  <c r="CG10" i="8"/>
  <c r="CF10" i="8"/>
  <c r="CE10" i="8"/>
  <c r="CD10" i="8"/>
  <c r="CC10" i="8"/>
  <c r="CB10" i="8"/>
  <c r="CA10" i="8"/>
  <c r="CL9" i="8"/>
  <c r="CK9" i="8"/>
  <c r="CJ9" i="8"/>
  <c r="CI9" i="8"/>
  <c r="CH9" i="8"/>
  <c r="CG9" i="8"/>
  <c r="CF9" i="8"/>
  <c r="CE9" i="8"/>
  <c r="CD9" i="8"/>
  <c r="CC9" i="8"/>
  <c r="CB9" i="8"/>
  <c r="CA9" i="8"/>
  <c r="CL8" i="8"/>
  <c r="CK8" i="8"/>
  <c r="CJ8" i="8"/>
  <c r="CI8" i="8"/>
  <c r="CH8" i="8"/>
  <c r="CG8" i="8"/>
  <c r="CF8" i="8"/>
  <c r="CE8" i="8"/>
  <c r="CD8" i="8"/>
  <c r="CC8" i="8"/>
  <c r="CB8" i="8"/>
  <c r="CA8" i="8"/>
  <c r="CL7" i="8"/>
  <c r="CK7" i="8"/>
  <c r="CJ7" i="8"/>
  <c r="CI7" i="8"/>
  <c r="CH7" i="8"/>
  <c r="CG7" i="8"/>
  <c r="CF7" i="8"/>
  <c r="CE7" i="8"/>
  <c r="CD7" i="8"/>
  <c r="CC7" i="8"/>
  <c r="CB7" i="8"/>
  <c r="CA7" i="8"/>
  <c r="CL6" i="8"/>
  <c r="CK6" i="8"/>
  <c r="CJ6" i="8"/>
  <c r="CI6" i="8"/>
  <c r="CH6" i="8"/>
  <c r="CG6" i="8"/>
  <c r="CF6" i="8"/>
  <c r="CE6" i="8"/>
  <c r="CD6" i="8"/>
  <c r="CC6" i="8"/>
  <c r="CB6" i="8"/>
  <c r="CA6" i="8"/>
  <c r="CL5" i="8"/>
  <c r="CK5" i="8"/>
  <c r="CJ5" i="8"/>
  <c r="CI5" i="8"/>
  <c r="CH5" i="8"/>
  <c r="CG5" i="8"/>
  <c r="CF5" i="8"/>
  <c r="CE5" i="8"/>
  <c r="CD5" i="8"/>
  <c r="CC5" i="8"/>
  <c r="CB5" i="8"/>
  <c r="CA5" i="8"/>
  <c r="CL4" i="8"/>
  <c r="CK4" i="8"/>
  <c r="CJ4" i="8"/>
  <c r="CI4" i="8"/>
  <c r="CH4" i="8"/>
  <c r="CG4" i="8"/>
  <c r="CF4" i="8"/>
  <c r="CE4" i="8"/>
  <c r="CD4" i="8"/>
  <c r="CC4" i="8"/>
  <c r="CB4" i="8"/>
  <c r="CM51" i="8"/>
  <c r="CM49" i="8"/>
  <c r="CM45" i="8" l="1"/>
  <c r="CM42" i="8"/>
  <c r="BZ42" i="8" l="1"/>
  <c r="BZ41" i="8"/>
  <c r="BM42" i="8"/>
  <c r="BM41" i="8"/>
  <c r="AZ42" i="8"/>
  <c r="AZ41" i="8"/>
  <c r="AM42" i="8"/>
  <c r="AM41" i="8"/>
  <c r="Z42" i="8"/>
  <c r="Z41" i="8"/>
  <c r="BY40" i="8"/>
  <c r="CL40" i="8" s="1"/>
  <c r="BX40" i="8"/>
  <c r="BW40" i="8"/>
  <c r="BV40" i="8"/>
  <c r="BU40" i="8"/>
  <c r="BT40" i="8"/>
  <c r="BS40" i="8"/>
  <c r="BR40" i="8"/>
  <c r="BQ40" i="8"/>
  <c r="BP40" i="8"/>
  <c r="BO40" i="8"/>
  <c r="BN40" i="8"/>
  <c r="BL40" i="8"/>
  <c r="BK40" i="8"/>
  <c r="BJ40" i="8"/>
  <c r="BI40" i="8"/>
  <c r="BH40" i="8"/>
  <c r="BG40" i="8"/>
  <c r="BF40" i="8"/>
  <c r="BE40" i="8"/>
  <c r="BD40" i="8"/>
  <c r="BC40" i="8"/>
  <c r="BB40" i="8"/>
  <c r="BA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L40" i="8"/>
  <c r="AK40" i="8"/>
  <c r="AJ40" i="8"/>
  <c r="AI40" i="8"/>
  <c r="AH40" i="8"/>
  <c r="AG40" i="8"/>
  <c r="AF40" i="8"/>
  <c r="AE40" i="8"/>
  <c r="AD40" i="8"/>
  <c r="AC40" i="8"/>
  <c r="AB40" i="8"/>
  <c r="AA40" i="8"/>
  <c r="Y40" i="8"/>
  <c r="X40" i="8"/>
  <c r="W40" i="8"/>
  <c r="V40" i="8"/>
  <c r="U40" i="8"/>
  <c r="T40" i="8"/>
  <c r="S40" i="8"/>
  <c r="R40" i="8"/>
  <c r="Q40" i="8"/>
  <c r="P40" i="8"/>
  <c r="O40" i="8"/>
  <c r="N40" i="8"/>
  <c r="CM41" i="8" l="1"/>
  <c r="BY64" i="8"/>
  <c r="BX64" i="8"/>
  <c r="BW64" i="8"/>
  <c r="BV64" i="8"/>
  <c r="BU64" i="8"/>
  <c r="BT64" i="8"/>
  <c r="BS64" i="8"/>
  <c r="BR64" i="8"/>
  <c r="BQ64" i="8"/>
  <c r="BP64" i="8"/>
  <c r="BO64" i="8"/>
  <c r="BN64" i="8"/>
  <c r="BL64" i="8"/>
  <c r="BK64" i="8"/>
  <c r="BJ64" i="8"/>
  <c r="BI64" i="8"/>
  <c r="BH64" i="8"/>
  <c r="BG64" i="8"/>
  <c r="BF64" i="8"/>
  <c r="BE64" i="8"/>
  <c r="BD64" i="8"/>
  <c r="BC64" i="8"/>
  <c r="BB64" i="8"/>
  <c r="BA64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Y64" i="8"/>
  <c r="X64" i="8"/>
  <c r="W64" i="8"/>
  <c r="V64" i="8"/>
  <c r="U64" i="8"/>
  <c r="T64" i="8"/>
  <c r="S64" i="8"/>
  <c r="R64" i="8"/>
  <c r="Q64" i="8"/>
  <c r="P64" i="8"/>
  <c r="O64" i="8"/>
  <c r="BY63" i="8"/>
  <c r="BX63" i="8"/>
  <c r="BW63" i="8"/>
  <c r="BV63" i="8"/>
  <c r="BU63" i="8"/>
  <c r="BT63" i="8"/>
  <c r="BS63" i="8"/>
  <c r="BR63" i="8"/>
  <c r="BQ63" i="8"/>
  <c r="BP63" i="8"/>
  <c r="BO63" i="8"/>
  <c r="BN63" i="8"/>
  <c r="BL63" i="8"/>
  <c r="BK63" i="8"/>
  <c r="BJ63" i="8"/>
  <c r="BI63" i="8"/>
  <c r="BH63" i="8"/>
  <c r="BG63" i="8"/>
  <c r="BF63" i="8"/>
  <c r="BE63" i="8"/>
  <c r="BD63" i="8"/>
  <c r="BC63" i="8"/>
  <c r="BB63" i="8"/>
  <c r="BA63" i="8"/>
  <c r="AY63" i="8"/>
  <c r="AX63" i="8"/>
  <c r="AW63" i="8"/>
  <c r="AV63" i="8"/>
  <c r="AU63" i="8"/>
  <c r="AT63" i="8"/>
  <c r="AS63" i="8"/>
  <c r="AR63" i="8"/>
  <c r="AQ63" i="8"/>
  <c r="AP63" i="8"/>
  <c r="AO63" i="8"/>
  <c r="AN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Y63" i="8"/>
  <c r="X63" i="8"/>
  <c r="W63" i="8"/>
  <c r="V63" i="8"/>
  <c r="U63" i="8"/>
  <c r="T63" i="8"/>
  <c r="S63" i="8"/>
  <c r="R63" i="8"/>
  <c r="Q63" i="8"/>
  <c r="P63" i="8"/>
  <c r="O63" i="8"/>
  <c r="BY62" i="8"/>
  <c r="BX62" i="8"/>
  <c r="BW62" i="8"/>
  <c r="BV62" i="8"/>
  <c r="BU62" i="8"/>
  <c r="BT62" i="8"/>
  <c r="BS62" i="8"/>
  <c r="BR62" i="8"/>
  <c r="BQ62" i="8"/>
  <c r="BP62" i="8"/>
  <c r="BO62" i="8"/>
  <c r="BN62" i="8"/>
  <c r="BL62" i="8"/>
  <c r="BK62" i="8"/>
  <c r="BJ62" i="8"/>
  <c r="BI62" i="8"/>
  <c r="BH62" i="8"/>
  <c r="BG62" i="8"/>
  <c r="BF62" i="8"/>
  <c r="BE62" i="8"/>
  <c r="BD62" i="8"/>
  <c r="BC62" i="8"/>
  <c r="BB62" i="8"/>
  <c r="BA62" i="8"/>
  <c r="AY62" i="8"/>
  <c r="AX62" i="8"/>
  <c r="AW62" i="8"/>
  <c r="AV62" i="8"/>
  <c r="AU62" i="8"/>
  <c r="AT62" i="8"/>
  <c r="AS62" i="8"/>
  <c r="AR62" i="8"/>
  <c r="AQ62" i="8"/>
  <c r="AP62" i="8"/>
  <c r="AO62" i="8"/>
  <c r="AN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Y62" i="8"/>
  <c r="X62" i="8"/>
  <c r="W62" i="8"/>
  <c r="V62" i="8"/>
  <c r="U62" i="8"/>
  <c r="T62" i="8"/>
  <c r="S62" i="8"/>
  <c r="R62" i="8"/>
  <c r="Q62" i="8"/>
  <c r="P62" i="8"/>
  <c r="O62" i="8"/>
  <c r="BY61" i="8"/>
  <c r="BX61" i="8"/>
  <c r="BW61" i="8"/>
  <c r="BV61" i="8"/>
  <c r="BU61" i="8"/>
  <c r="BT61" i="8"/>
  <c r="BS61" i="8"/>
  <c r="BR61" i="8"/>
  <c r="BQ61" i="8"/>
  <c r="BP61" i="8"/>
  <c r="BO61" i="8"/>
  <c r="BN61" i="8"/>
  <c r="BL61" i="8"/>
  <c r="BK61" i="8"/>
  <c r="BJ61" i="8"/>
  <c r="BI61" i="8"/>
  <c r="BH61" i="8"/>
  <c r="BG61" i="8"/>
  <c r="BF61" i="8"/>
  <c r="BE61" i="8"/>
  <c r="BD61" i="8"/>
  <c r="BC61" i="8"/>
  <c r="BB61" i="8"/>
  <c r="BA61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Y61" i="8"/>
  <c r="X61" i="8"/>
  <c r="W61" i="8"/>
  <c r="V61" i="8"/>
  <c r="U61" i="8"/>
  <c r="T61" i="8"/>
  <c r="S61" i="8"/>
  <c r="R61" i="8"/>
  <c r="Q61" i="8"/>
  <c r="P61" i="8"/>
  <c r="O61" i="8"/>
  <c r="N64" i="8"/>
  <c r="N63" i="8"/>
  <c r="N62" i="8"/>
  <c r="N61" i="8"/>
  <c r="Z53" i="8" l="1"/>
  <c r="AM53" i="8"/>
  <c r="AZ53" i="8"/>
  <c r="BM53" i="8"/>
  <c r="BZ53" i="8"/>
  <c r="Z54" i="8"/>
  <c r="AM54" i="8"/>
  <c r="AZ54" i="8"/>
  <c r="BM54" i="8"/>
  <c r="BZ54" i="8"/>
  <c r="CL64" i="8" l="1"/>
  <c r="CK64" i="8"/>
  <c r="CJ64" i="8"/>
  <c r="CI64" i="8"/>
  <c r="CH64" i="8"/>
  <c r="CG64" i="8"/>
  <c r="CF64" i="8"/>
  <c r="CD64" i="8"/>
  <c r="CC64" i="8"/>
  <c r="CB64" i="8"/>
  <c r="CL63" i="8"/>
  <c r="CK63" i="8"/>
  <c r="CJ63" i="8"/>
  <c r="CI63" i="8"/>
  <c r="CH63" i="8"/>
  <c r="CG63" i="8"/>
  <c r="CF63" i="8"/>
  <c r="CE63" i="8"/>
  <c r="CD63" i="8"/>
  <c r="CC63" i="8"/>
  <c r="CB63" i="8"/>
  <c r="CL62" i="8"/>
  <c r="CK62" i="8"/>
  <c r="CJ62" i="8"/>
  <c r="CH62" i="8"/>
  <c r="CG62" i="8"/>
  <c r="CF62" i="8"/>
  <c r="CE62" i="8"/>
  <c r="CC62" i="8"/>
  <c r="CA62" i="8"/>
  <c r="CL61" i="8"/>
  <c r="CK61" i="8"/>
  <c r="CJ61" i="8"/>
  <c r="CI61" i="8"/>
  <c r="CH61" i="8"/>
  <c r="CG61" i="8"/>
  <c r="CF61" i="8"/>
  <c r="CE61" i="8"/>
  <c r="CD61" i="8"/>
  <c r="CC61" i="8"/>
  <c r="CB61" i="8"/>
  <c r="CA4" i="8"/>
  <c r="CA61" i="8" s="1"/>
  <c r="CB62" i="8" l="1"/>
  <c r="CA63" i="8"/>
  <c r="CE64" i="8"/>
  <c r="CD62" i="8"/>
  <c r="CI62" i="8"/>
  <c r="CA64" i="8"/>
  <c r="Z56" i="8" l="1"/>
  <c r="AM56" i="8"/>
  <c r="AZ56" i="8"/>
  <c r="BM56" i="8"/>
  <c r="BZ56" i="8"/>
  <c r="Z57" i="8"/>
  <c r="AM57" i="8"/>
  <c r="AZ57" i="8"/>
  <c r="BM57" i="8"/>
  <c r="BZ57" i="8"/>
  <c r="Z58" i="8"/>
  <c r="AM58" i="8"/>
  <c r="AZ58" i="8"/>
  <c r="BM58" i="8"/>
  <c r="BZ58" i="8"/>
  <c r="Z59" i="8"/>
  <c r="AM59" i="8"/>
  <c r="AZ59" i="8"/>
  <c r="BM59" i="8"/>
  <c r="BZ59" i="8"/>
  <c r="CM4" i="8" l="1"/>
  <c r="CM5" i="8"/>
  <c r="CM7" i="8"/>
  <c r="CM8" i="8"/>
  <c r="CM9" i="8"/>
  <c r="CM11" i="8"/>
  <c r="CM12" i="8"/>
  <c r="CM13" i="8"/>
  <c r="CM15" i="8"/>
  <c r="CM16" i="8"/>
  <c r="CM17" i="8"/>
  <c r="CM19" i="8"/>
  <c r="CM20" i="8"/>
  <c r="CM21" i="8"/>
  <c r="CM23" i="8"/>
  <c r="CM24" i="8"/>
  <c r="CM25" i="8"/>
  <c r="CM27" i="8"/>
  <c r="CM28" i="8"/>
  <c r="CM29" i="8"/>
  <c r="CM31" i="8"/>
  <c r="CM32" i="8"/>
  <c r="CM33" i="8"/>
  <c r="CM34" i="8"/>
  <c r="CM35" i="8"/>
  <c r="CM36" i="8"/>
  <c r="CM37" i="8"/>
  <c r="CM38" i="8"/>
  <c r="CM39" i="8"/>
  <c r="CM43" i="8"/>
  <c r="CM44" i="8"/>
  <c r="CM52" i="8"/>
  <c r="CM53" i="8"/>
  <c r="CM54" i="8"/>
  <c r="CM55" i="8"/>
  <c r="CM56" i="8"/>
  <c r="CM57" i="8"/>
  <c r="CM58" i="8"/>
  <c r="CM59" i="8"/>
  <c r="BZ15" i="8"/>
  <c r="BM15" i="8"/>
  <c r="AZ15" i="8"/>
  <c r="AM15" i="8"/>
  <c r="Z15" i="8"/>
  <c r="BZ13" i="8"/>
  <c r="BM13" i="8"/>
  <c r="AZ13" i="8"/>
  <c r="AM13" i="8"/>
  <c r="Z13" i="8"/>
  <c r="BZ12" i="8"/>
  <c r="BM12" i="8"/>
  <c r="AZ12" i="8"/>
  <c r="AM12" i="8"/>
  <c r="Z12" i="8"/>
  <c r="CM63" i="8" l="1"/>
  <c r="CM64" i="8"/>
  <c r="CM62" i="8"/>
  <c r="CM61" i="8"/>
  <c r="BQ5" i="9" l="1"/>
  <c r="BQ4" i="9"/>
  <c r="BZ44" i="8"/>
  <c r="BZ43" i="8"/>
  <c r="BZ40" i="8"/>
  <c r="BM44" i="8"/>
  <c r="BM43" i="8"/>
  <c r="BM40" i="8"/>
  <c r="AZ44" i="8"/>
  <c r="AZ43" i="8"/>
  <c r="AZ40" i="8"/>
  <c r="AM44" i="8"/>
  <c r="AM43" i="8"/>
  <c r="AM40" i="8"/>
  <c r="Z44" i="8"/>
  <c r="Z43" i="8"/>
  <c r="Z40" i="8"/>
  <c r="O24" i="5"/>
  <c r="O25" i="5"/>
  <c r="O26" i="5"/>
  <c r="O27" i="5"/>
  <c r="AB24" i="5"/>
  <c r="AB25" i="5"/>
  <c r="AB26" i="5"/>
  <c r="AB27" i="5"/>
  <c r="AO24" i="5"/>
  <c r="AO25" i="5"/>
  <c r="AO26" i="5"/>
  <c r="AO27" i="5"/>
  <c r="BB24" i="5"/>
  <c r="BB25" i="5"/>
  <c r="BB26" i="5"/>
  <c r="BB27" i="5"/>
  <c r="BO22" i="5"/>
  <c r="BO23" i="5"/>
  <c r="BO24" i="5"/>
  <c r="BO25" i="5"/>
  <c r="BO26" i="5"/>
  <c r="BO27" i="5"/>
  <c r="BZ31" i="8" l="1"/>
  <c r="BM31" i="8"/>
  <c r="AZ31" i="8"/>
  <c r="AM31" i="8"/>
  <c r="Z31" i="8"/>
  <c r="BZ29" i="8"/>
  <c r="BM29" i="8"/>
  <c r="AZ29" i="8"/>
  <c r="AM29" i="8"/>
  <c r="Z29" i="8"/>
  <c r="BZ28" i="8"/>
  <c r="BM28" i="8"/>
  <c r="AZ28" i="8"/>
  <c r="AM28" i="8"/>
  <c r="Z28" i="8"/>
  <c r="BZ27" i="8"/>
  <c r="BM27" i="8"/>
  <c r="AZ27" i="8"/>
  <c r="AM27" i="8"/>
  <c r="Z27" i="8"/>
  <c r="BZ25" i="8"/>
  <c r="BM25" i="8"/>
  <c r="AZ25" i="8"/>
  <c r="AM25" i="8"/>
  <c r="Z25" i="8"/>
  <c r="BZ24" i="8"/>
  <c r="BM24" i="8"/>
  <c r="AZ24" i="8"/>
  <c r="AM24" i="8"/>
  <c r="Z24" i="8"/>
  <c r="BZ23" i="8"/>
  <c r="BM23" i="8"/>
  <c r="AZ23" i="8"/>
  <c r="AM23" i="8"/>
  <c r="Z23" i="8"/>
  <c r="BZ21" i="8"/>
  <c r="BM21" i="8"/>
  <c r="AZ21" i="8"/>
  <c r="AM21" i="8"/>
  <c r="Z21" i="8"/>
  <c r="BZ20" i="8"/>
  <c r="BM20" i="8"/>
  <c r="AZ20" i="8"/>
  <c r="AM20" i="8"/>
  <c r="Z20" i="8"/>
  <c r="BZ19" i="8"/>
  <c r="BM19" i="8"/>
  <c r="AZ19" i="8"/>
  <c r="AM19" i="8"/>
  <c r="Z19" i="8"/>
  <c r="BZ17" i="8"/>
  <c r="BM17" i="8"/>
  <c r="AZ17" i="8"/>
  <c r="AM17" i="8"/>
  <c r="Z17" i="8"/>
  <c r="BZ16" i="8"/>
  <c r="BM16" i="8"/>
  <c r="AZ16" i="8"/>
  <c r="AM16" i="8"/>
  <c r="Z16" i="8"/>
  <c r="BZ11" i="8"/>
  <c r="BM11" i="8"/>
  <c r="AZ11" i="8"/>
  <c r="AM11" i="8"/>
  <c r="Z11" i="8"/>
  <c r="BZ9" i="8"/>
  <c r="BM9" i="8"/>
  <c r="AZ9" i="8"/>
  <c r="AM9" i="8"/>
  <c r="Z9" i="8"/>
  <c r="BZ8" i="8"/>
  <c r="BM8" i="8"/>
  <c r="AZ8" i="8"/>
  <c r="AM8" i="8"/>
  <c r="Z8" i="8"/>
  <c r="BZ7" i="8"/>
  <c r="BM7" i="8"/>
  <c r="AZ7" i="8"/>
  <c r="AM7" i="8"/>
  <c r="Z7" i="8"/>
  <c r="BZ5" i="8"/>
  <c r="BM5" i="8"/>
  <c r="AZ5" i="8"/>
  <c r="AM5" i="8"/>
  <c r="Z5" i="8"/>
  <c r="BZ4" i="8"/>
  <c r="BM4" i="8"/>
  <c r="AZ4" i="8"/>
  <c r="AM4" i="8"/>
  <c r="Z4" i="8"/>
  <c r="BO17" i="5"/>
  <c r="BB17" i="5"/>
  <c r="AO17" i="5"/>
  <c r="AB17" i="5"/>
  <c r="O17" i="5"/>
  <c r="BO16" i="5"/>
  <c r="BB16" i="5"/>
  <c r="AO16" i="5"/>
  <c r="AB16" i="5"/>
  <c r="O16" i="5"/>
  <c r="BO15" i="5"/>
  <c r="BB15" i="5"/>
  <c r="AO15" i="5"/>
  <c r="AB15" i="5"/>
  <c r="O15" i="5"/>
  <c r="BO14" i="5"/>
  <c r="BB14" i="5"/>
  <c r="AO14" i="5"/>
  <c r="AB14" i="5"/>
  <c r="O14" i="5"/>
  <c r="BO13" i="5"/>
  <c r="BB13" i="5"/>
  <c r="AO13" i="5"/>
  <c r="AB13" i="5"/>
  <c r="O13" i="5"/>
  <c r="BO12" i="5"/>
  <c r="BB12" i="5"/>
  <c r="AO12" i="5"/>
  <c r="AB12" i="5"/>
  <c r="O12" i="5"/>
  <c r="BO11" i="5"/>
  <c r="BB11" i="5"/>
  <c r="AO11" i="5"/>
  <c r="AB11" i="5"/>
  <c r="O11" i="5"/>
  <c r="BO10" i="5"/>
  <c r="BB10" i="5"/>
  <c r="AO10" i="5"/>
  <c r="AB10" i="5"/>
  <c r="O10" i="5"/>
  <c r="BO9" i="5"/>
  <c r="BB9" i="5"/>
  <c r="AO9" i="5"/>
  <c r="AB9" i="5"/>
  <c r="O9" i="5"/>
  <c r="BO8" i="5"/>
  <c r="BB8" i="5"/>
  <c r="AO8" i="5"/>
  <c r="AB8" i="5"/>
  <c r="O8" i="5"/>
  <c r="BO5" i="5"/>
  <c r="BB5" i="5"/>
  <c r="AO5" i="5"/>
  <c r="AB5" i="5"/>
  <c r="O5" i="5"/>
  <c r="BO4" i="5"/>
  <c r="BB4" i="5"/>
  <c r="AO4" i="5"/>
  <c r="AB4" i="5"/>
  <c r="O4" i="5"/>
  <c r="BZ55" i="8" l="1"/>
  <c r="BZ52" i="8"/>
  <c r="BZ39" i="8"/>
  <c r="BZ38" i="8"/>
  <c r="BZ37" i="8"/>
  <c r="BZ36" i="8"/>
  <c r="BZ35" i="8"/>
  <c r="BZ64" i="8" s="1"/>
  <c r="BZ34" i="8"/>
  <c r="BZ63" i="8" s="1"/>
  <c r="BZ33" i="8"/>
  <c r="BZ62" i="8" s="1"/>
  <c r="BZ32" i="8"/>
  <c r="BZ61" i="8" s="1"/>
  <c r="BM55" i="8"/>
  <c r="BM52" i="8"/>
  <c r="BM39" i="8"/>
  <c r="BM38" i="8"/>
  <c r="BM37" i="8"/>
  <c r="BM36" i="8"/>
  <c r="BM35" i="8"/>
  <c r="BM34" i="8"/>
  <c r="BM63" i="8" s="1"/>
  <c r="BM33" i="8"/>
  <c r="BM62" i="8" s="1"/>
  <c r="BM32" i="8"/>
  <c r="BM61" i="8" s="1"/>
  <c r="AZ55" i="8"/>
  <c r="AZ52" i="8"/>
  <c r="AZ39" i="8"/>
  <c r="AZ38" i="8"/>
  <c r="AZ37" i="8"/>
  <c r="AZ36" i="8"/>
  <c r="AZ35" i="8"/>
  <c r="AZ64" i="8" s="1"/>
  <c r="AZ34" i="8"/>
  <c r="AZ63" i="8" s="1"/>
  <c r="AZ33" i="8"/>
  <c r="AZ62" i="8" s="1"/>
  <c r="AZ32" i="8"/>
  <c r="AZ61" i="8" s="1"/>
  <c r="AM55" i="8"/>
  <c r="AM52" i="8"/>
  <c r="AM39" i="8"/>
  <c r="AM38" i="8"/>
  <c r="AM37" i="8"/>
  <c r="AM36" i="8"/>
  <c r="AM35" i="8"/>
  <c r="AM34" i="8"/>
  <c r="AM63" i="8" s="1"/>
  <c r="AM33" i="8"/>
  <c r="AM62" i="8" s="1"/>
  <c r="AM32" i="8"/>
  <c r="AM61" i="8" s="1"/>
  <c r="Z55" i="8"/>
  <c r="Z52" i="8"/>
  <c r="Z39" i="8"/>
  <c r="Z38" i="8"/>
  <c r="Z37" i="8"/>
  <c r="Z36" i="8"/>
  <c r="Z35" i="8"/>
  <c r="Z64" i="8" s="1"/>
  <c r="Z34" i="8"/>
  <c r="Z63" i="8" s="1"/>
  <c r="Z33" i="8"/>
  <c r="Z62" i="8" s="1"/>
  <c r="Z32" i="8"/>
  <c r="Z61" i="8" s="1"/>
  <c r="BO21" i="5"/>
  <c r="BO20" i="5"/>
  <c r="BO19" i="5"/>
  <c r="BO18" i="5"/>
  <c r="BB23" i="5"/>
  <c r="BB22" i="5"/>
  <c r="BB21" i="5"/>
  <c r="BB20" i="5"/>
  <c r="BB19" i="5"/>
  <c r="BB18" i="5"/>
  <c r="AO23" i="5"/>
  <c r="AO22" i="5"/>
  <c r="AO21" i="5"/>
  <c r="AO20" i="5"/>
  <c r="AO19" i="5"/>
  <c r="AO18" i="5"/>
  <c r="AB23" i="5"/>
  <c r="AB22" i="5"/>
  <c r="AB21" i="5"/>
  <c r="AB20" i="5"/>
  <c r="AB19" i="5"/>
  <c r="AB18" i="5"/>
  <c r="O23" i="5"/>
  <c r="O22" i="5"/>
  <c r="O21" i="5"/>
  <c r="O20" i="5"/>
  <c r="O19" i="5"/>
  <c r="O18" i="5"/>
  <c r="AM64" i="8" l="1"/>
  <c r="BM64" i="8"/>
  <c r="BO5" i="9" l="1"/>
  <c r="BB5" i="9"/>
  <c r="AO5" i="9"/>
  <c r="AB5" i="9"/>
  <c r="O5" i="9"/>
  <c r="BO4" i="9"/>
  <c r="BB4" i="9"/>
  <c r="AO4" i="9"/>
  <c r="AB4" i="9"/>
  <c r="O4" i="9"/>
</calcChain>
</file>

<file path=xl/sharedStrings.xml><?xml version="1.0" encoding="utf-8"?>
<sst xmlns="http://schemas.openxmlformats.org/spreadsheetml/2006/main" count="480" uniqueCount="75">
  <si>
    <t>1.東部市民センター</t>
    <phoneticPr fontId="3"/>
  </si>
  <si>
    <t>2.西部市民センター</t>
    <phoneticPr fontId="3"/>
  </si>
  <si>
    <t>3.南部市民センター</t>
    <phoneticPr fontId="3"/>
  </si>
  <si>
    <t>4.中央部市民センター</t>
    <phoneticPr fontId="3"/>
  </si>
  <si>
    <t>5.南西部市民センター</t>
    <phoneticPr fontId="3"/>
  </si>
  <si>
    <t>6.北東部市民センター</t>
    <phoneticPr fontId="3"/>
  </si>
  <si>
    <t>４月</t>
    <rPh sb="1" eb="2">
      <t>ガツ</t>
    </rPh>
    <phoneticPr fontId="1"/>
  </si>
  <si>
    <t>５月</t>
    <rPh sb="1" eb="2">
      <t>ガツ</t>
    </rPh>
    <phoneticPr fontId="1"/>
  </si>
  <si>
    <t>１０月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</si>
  <si>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</si>
  <si>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</si>
  <si>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</si>
  <si>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</si>
  <si>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</si>
  <si>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</si>
  <si>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</si>
  <si>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</si>
  <si>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</si>
  <si>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H28</t>
    <phoneticPr fontId="3"/>
  </si>
  <si>
    <t>H29</t>
    <phoneticPr fontId="3"/>
  </si>
  <si>
    <t>H30</t>
    <phoneticPr fontId="3"/>
  </si>
  <si>
    <t>R01</t>
    <phoneticPr fontId="3"/>
  </si>
  <si>
    <t>年計</t>
    <rPh sb="0" eb="2">
      <t>ネンケイ</t>
    </rPh>
    <phoneticPr fontId="3"/>
  </si>
  <si>
    <t>金額（円）</t>
    <rPh sb="0" eb="2">
      <t>キンガク</t>
    </rPh>
    <rPh sb="3" eb="4">
      <t>エン</t>
    </rPh>
    <phoneticPr fontId="3"/>
  </si>
  <si>
    <t>白灯油　使用量</t>
    <rPh sb="0" eb="1">
      <t>シロ</t>
    </rPh>
    <rPh sb="1" eb="3">
      <t>トウユ</t>
    </rPh>
    <rPh sb="4" eb="7">
      <t>シヨウリョウ</t>
    </rPh>
    <phoneticPr fontId="3"/>
  </si>
  <si>
    <t>使用量（㎡）</t>
    <rPh sb="0" eb="3">
      <t>シヨウリョウ</t>
    </rPh>
    <phoneticPr fontId="3"/>
  </si>
  <si>
    <t>R02</t>
    <phoneticPr fontId="3"/>
  </si>
  <si>
    <t>最大需要電力(kW)</t>
    <rPh sb="0" eb="2">
      <t>サイダイ</t>
    </rPh>
    <rPh sb="2" eb="4">
      <t>ジュヨウ</t>
    </rPh>
    <rPh sb="4" eb="6">
      <t>デンリョク</t>
    </rPh>
    <phoneticPr fontId="1"/>
  </si>
  <si>
    <t>使用量(kWh)</t>
    <rPh sb="0" eb="2">
      <t>シヨウ</t>
    </rPh>
    <rPh sb="3" eb="4">
      <t>リキリョウ</t>
    </rPh>
    <phoneticPr fontId="1"/>
  </si>
  <si>
    <t>項目</t>
    <rPh sb="0" eb="2">
      <t>コウモク</t>
    </rPh>
    <phoneticPr fontId="3"/>
  </si>
  <si>
    <t>力率(％)</t>
    <rPh sb="0" eb="1">
      <t>リキ</t>
    </rPh>
    <rPh sb="1" eb="2">
      <t>リツ</t>
    </rPh>
    <phoneticPr fontId="1"/>
  </si>
  <si>
    <t>金額(円)</t>
    <rPh sb="0" eb="2">
      <t>キンガク</t>
    </rPh>
    <rPh sb="3" eb="4">
      <t>エン</t>
    </rPh>
    <phoneticPr fontId="1"/>
  </si>
  <si>
    <t>ガス使用量(空調設備に係るもの)</t>
    <rPh sb="2" eb="5">
      <t>シヨウリョウ</t>
    </rPh>
    <rPh sb="6" eb="8">
      <t>クウチョウ</t>
    </rPh>
    <rPh sb="8" eb="10">
      <t>セツビ</t>
    </rPh>
    <rPh sb="11" eb="12">
      <t>カカ</t>
    </rPh>
    <phoneticPr fontId="3"/>
  </si>
  <si>
    <t>7.北部市民センター</t>
    <phoneticPr fontId="3"/>
  </si>
  <si>
    <t>8.西庁舎</t>
    <phoneticPr fontId="3"/>
  </si>
  <si>
    <t>10.総合市民会館</t>
    <phoneticPr fontId="3"/>
  </si>
  <si>
    <t>11.市立図書館</t>
    <phoneticPr fontId="3"/>
  </si>
  <si>
    <t>12.中道スポーツ広場</t>
    <rPh sb="3" eb="5">
      <t>ナカミチ</t>
    </rPh>
    <rPh sb="9" eb="11">
      <t>ヒロバ</t>
    </rPh>
    <phoneticPr fontId="3"/>
  </si>
  <si>
    <t>8.西庁舎
(ガス使用なし)</t>
    <rPh sb="9" eb="11">
      <t>シヨウ</t>
    </rPh>
    <phoneticPr fontId="3"/>
  </si>
  <si>
    <t>12.中道スポーツ広場
(ガス使用なし)</t>
    <rPh sb="3" eb="5">
      <t>ナカミチ</t>
    </rPh>
    <rPh sb="9" eb="11">
      <t>ヒロバ</t>
    </rPh>
    <phoneticPr fontId="3"/>
  </si>
  <si>
    <t>10.市立図書館</t>
    <phoneticPr fontId="3"/>
  </si>
  <si>
    <t>―</t>
    <phoneticPr fontId="3"/>
  </si>
  <si>
    <t>計</t>
    <rPh sb="0" eb="1">
      <t>ケイ</t>
    </rPh>
    <phoneticPr fontId="3"/>
  </si>
  <si>
    <t>総計</t>
    <rPh sb="0" eb="2">
      <t>ソウケイ</t>
    </rPh>
    <phoneticPr fontId="3"/>
  </si>
  <si>
    <t>9.南庁舎</t>
    <phoneticPr fontId="3"/>
  </si>
  <si>
    <t>供給電気方式</t>
    <rPh sb="0" eb="2">
      <t>キョウキュウ</t>
    </rPh>
    <rPh sb="2" eb="4">
      <t>デンキ</t>
    </rPh>
    <rPh sb="4" eb="6">
      <t>ホウシキ</t>
    </rPh>
    <phoneticPr fontId="3"/>
  </si>
  <si>
    <t>受電方式</t>
    <rPh sb="0" eb="2">
      <t>ジュデン</t>
    </rPh>
    <rPh sb="2" eb="4">
      <t>ホウシキ</t>
    </rPh>
    <phoneticPr fontId="3"/>
  </si>
  <si>
    <t>契約種別</t>
    <rPh sb="0" eb="2">
      <t>ケイヤク</t>
    </rPh>
    <rPh sb="2" eb="4">
      <t>シュベツ</t>
    </rPh>
    <phoneticPr fontId="3"/>
  </si>
  <si>
    <t>非常用自家発電装置の有無</t>
    <rPh sb="0" eb="3">
      <t>ヒジョウヨウ</t>
    </rPh>
    <rPh sb="3" eb="5">
      <t>ジカ</t>
    </rPh>
    <rPh sb="5" eb="7">
      <t>ハツデン</t>
    </rPh>
    <rPh sb="7" eb="9">
      <t>ソウチ</t>
    </rPh>
    <rPh sb="10" eb="12">
      <t>ウム</t>
    </rPh>
    <phoneticPr fontId="3"/>
  </si>
  <si>
    <t>検針方法</t>
    <rPh sb="0" eb="2">
      <t>ケンシン</t>
    </rPh>
    <rPh sb="2" eb="4">
      <t>ホウホウ</t>
    </rPh>
    <phoneticPr fontId="3"/>
  </si>
  <si>
    <t>計量器の構成</t>
    <rPh sb="0" eb="3">
      <t>ケイリョウキ</t>
    </rPh>
    <rPh sb="4" eb="6">
      <t>コウセイ</t>
    </rPh>
    <phoneticPr fontId="3"/>
  </si>
  <si>
    <t>太陽光発電の有無</t>
    <rPh sb="0" eb="3">
      <t>タイヨウコウ</t>
    </rPh>
    <rPh sb="3" eb="5">
      <t>ハツデン</t>
    </rPh>
    <rPh sb="6" eb="8">
      <t>ウム</t>
    </rPh>
    <phoneticPr fontId="3"/>
  </si>
  <si>
    <t>有</t>
    <rPh sb="0" eb="1">
      <t>アリ</t>
    </rPh>
    <phoneticPr fontId="3"/>
  </si>
  <si>
    <t>契約電力
（kW）</t>
    <rPh sb="0" eb="2">
      <t>ケイヤク</t>
    </rPh>
    <rPh sb="2" eb="4">
      <t>デンリョク</t>
    </rPh>
    <phoneticPr fontId="3"/>
  </si>
  <si>
    <t>5.南西部市民センター</t>
    <rPh sb="2" eb="5">
      <t>ナンセイブ</t>
    </rPh>
    <rPh sb="5" eb="7">
      <t>シミン</t>
    </rPh>
    <phoneticPr fontId="3"/>
  </si>
  <si>
    <t>3.南部市民センター</t>
    <rPh sb="2" eb="4">
      <t>ナンブ</t>
    </rPh>
    <rPh sb="4" eb="6">
      <t>シミン</t>
    </rPh>
    <phoneticPr fontId="3"/>
  </si>
  <si>
    <t>予定使用電力量（5年間平均）</t>
    <rPh sb="0" eb="2">
      <t>ヨテイ</t>
    </rPh>
    <rPh sb="2" eb="4">
      <t>シヨウ</t>
    </rPh>
    <rPh sb="4" eb="6">
      <t>デンリョク</t>
    </rPh>
    <rPh sb="6" eb="7">
      <t>リョウ</t>
    </rPh>
    <rPh sb="9" eb="11">
      <t>ネンカン</t>
    </rPh>
    <rPh sb="11" eb="13">
      <t>ヘイキン</t>
    </rPh>
    <phoneticPr fontId="3"/>
  </si>
  <si>
    <t>無</t>
    <rPh sb="0" eb="1">
      <t>ナ</t>
    </rPh>
    <phoneticPr fontId="3"/>
  </si>
  <si>
    <t>有</t>
    <rPh sb="0" eb="1">
      <t>アリ</t>
    </rPh>
    <phoneticPr fontId="3"/>
  </si>
  <si>
    <t>自動検針</t>
    <rPh sb="0" eb="2">
      <t>ジドウ</t>
    </rPh>
    <rPh sb="2" eb="4">
      <t>ケンシン</t>
    </rPh>
    <phoneticPr fontId="3"/>
  </si>
  <si>
    <t>電力需給用複合計器</t>
    <rPh sb="0" eb="2">
      <t>デンリョク</t>
    </rPh>
    <rPh sb="2" eb="4">
      <t>ジュキュウ</t>
    </rPh>
    <rPh sb="4" eb="5">
      <t>ヨウ</t>
    </rPh>
    <rPh sb="5" eb="7">
      <t>フクゴウ</t>
    </rPh>
    <rPh sb="7" eb="9">
      <t>ケイキ</t>
    </rPh>
    <phoneticPr fontId="3"/>
  </si>
  <si>
    <t>交流三相三線式</t>
    <phoneticPr fontId="3"/>
  </si>
  <si>
    <t>供給電圧（標準電圧）（Ｖ）</t>
    <rPh sb="0" eb="2">
      <t>キョウキュウ</t>
    </rPh>
    <rPh sb="2" eb="4">
      <t>デンアツ</t>
    </rPh>
    <rPh sb="5" eb="7">
      <t>ヒョウジュン</t>
    </rPh>
    <rPh sb="7" eb="9">
      <t>デンアツ</t>
    </rPh>
    <phoneticPr fontId="3"/>
  </si>
  <si>
    <t>計量電圧（標準電圧）（Ｖ）</t>
    <rPh sb="0" eb="2">
      <t>ケイリョウ</t>
    </rPh>
    <rPh sb="2" eb="4">
      <t>デンアツ</t>
    </rPh>
    <rPh sb="5" eb="7">
      <t>ヒョウジュン</t>
    </rPh>
    <rPh sb="7" eb="9">
      <t>デンアツ</t>
    </rPh>
    <phoneticPr fontId="3"/>
  </si>
  <si>
    <t>標準周波数
（Ｈｚ）</t>
    <rPh sb="0" eb="2">
      <t>ヒョウジュン</t>
    </rPh>
    <rPh sb="2" eb="5">
      <t>シュウハスウ</t>
    </rPh>
    <phoneticPr fontId="3"/>
  </si>
  <si>
    <t>1回線受電</t>
    <rPh sb="1" eb="3">
      <t>カイセン</t>
    </rPh>
    <rPh sb="3" eb="5">
      <t>ジュデン</t>
    </rPh>
    <phoneticPr fontId="3"/>
  </si>
  <si>
    <t>業務用電力</t>
    <rPh sb="0" eb="3">
      <t>ギョウムヨウ</t>
    </rPh>
    <rPh sb="3" eb="5">
      <t>デンリョク</t>
    </rPh>
    <phoneticPr fontId="3"/>
  </si>
  <si>
    <t>業務用休日高負荷電力</t>
    <rPh sb="0" eb="3">
      <t>ギョウムヨウ</t>
    </rPh>
    <rPh sb="3" eb="5">
      <t>キュウジツ</t>
    </rPh>
    <rPh sb="5" eb="8">
      <t>コウフカ</t>
    </rPh>
    <rPh sb="8" eb="10">
      <t>デンリョク</t>
    </rPh>
    <phoneticPr fontId="3"/>
  </si>
  <si>
    <t>表1　電気使用量</t>
    <rPh sb="0" eb="1">
      <t>ヒョウ</t>
    </rPh>
    <rPh sb="3" eb="5">
      <t>デンキ</t>
    </rPh>
    <rPh sb="5" eb="8">
      <t>シヨウリョウ</t>
    </rPh>
    <phoneticPr fontId="3"/>
  </si>
  <si>
    <t>　平日</t>
    <rPh sb="1" eb="3">
      <t>ヘイジツ</t>
    </rPh>
    <phoneticPr fontId="3"/>
  </si>
  <si>
    <t>　休日</t>
    <rPh sb="1" eb="3">
      <t>キュウジツ</t>
    </rPh>
    <phoneticPr fontId="3"/>
  </si>
  <si>
    <t>　基本料金</t>
    <rPh sb="1" eb="3">
      <t>キホン</t>
    </rPh>
    <rPh sb="3" eb="5">
      <t>リョウキン</t>
    </rPh>
    <phoneticPr fontId="3"/>
  </si>
  <si>
    <t>　燃料費調整額</t>
    <rPh sb="1" eb="4">
      <t>ネンリョウヒ</t>
    </rPh>
    <rPh sb="4" eb="6">
      <t>チョウセイ</t>
    </rPh>
    <rPh sb="6" eb="7">
      <t>ガク</t>
    </rPh>
    <phoneticPr fontId="3"/>
  </si>
  <si>
    <t>　再エネ発電賦課金</t>
    <rPh sb="1" eb="2">
      <t>サイ</t>
    </rPh>
    <rPh sb="4" eb="6">
      <t>ハツデン</t>
    </rPh>
    <rPh sb="6" eb="7">
      <t>フ</t>
    </rPh>
    <rPh sb="7" eb="9">
      <t>カキン</t>
    </rPh>
    <phoneticPr fontId="3"/>
  </si>
  <si>
    <t>　その他精算額</t>
    <rPh sb="3" eb="4">
      <t>タ</t>
    </rPh>
    <rPh sb="4" eb="7">
      <t>セイサンガク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</si>
</sst>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8" formatCode="#,##0_ "/>
    <numFmt numFmtId="179" formatCode="#,##0.0_);[Red]\(#,##0.0\)"/>
    <numFmt numFmtId="180" formatCode="#,##0;&quot;△ &quot;#,##0"/>
    <numFmt numFmtId="181" formatCode="#,##0.0;&quot;△ &quot;#,##0.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theme="1"/>
      <name val="HGPｺﾞｼｯｸE"/>
      <family val="2"/>
      <charset val="128"/>
    </font>
    <font>
      <b/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9" fontId="2" fillId="0" borderId="0" xfId="0" applyNumberFormat="1" applyFont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4" xfId="0" applyNumberFormat="1" applyFont="1" applyFill="1" applyBorder="1">
      <alignment vertical="center"/>
    </xf>
    <xf numFmtId="179" fontId="2" fillId="3" borderId="11" xfId="0" applyNumberFormat="1" applyFont="1" applyFill="1" applyBorder="1">
      <alignment vertical="center"/>
    </xf>
    <xf numFmtId="179" fontId="2" fillId="3" borderId="15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8" fontId="2" fillId="3" borderId="16" xfId="0" applyNumberFormat="1" applyFont="1" applyFill="1" applyBorder="1">
      <alignment vertical="center"/>
    </xf>
    <xf numFmtId="178" fontId="2" fillId="0" borderId="20" xfId="0" applyNumberFormat="1" applyFont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179" fontId="5" fillId="3" borderId="11" xfId="0" applyNumberFormat="1" applyFont="1" applyFill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76" fontId="2" fillId="3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9" fontId="5" fillId="3" borderId="12" xfId="0" applyNumberFormat="1" applyFont="1" applyFill="1" applyBorder="1">
      <alignment vertical="center"/>
    </xf>
    <xf numFmtId="179" fontId="5" fillId="3" borderId="13" xfId="0" applyNumberFormat="1" applyFont="1" applyFill="1" applyBorder="1">
      <alignment vertical="center"/>
    </xf>
    <xf numFmtId="179" fontId="5" fillId="3" borderId="14" xfId="0" applyNumberFormat="1" applyFont="1" applyFill="1" applyBorder="1">
      <alignment vertical="center"/>
    </xf>
    <xf numFmtId="179" fontId="5" fillId="3" borderId="11" xfId="0" applyNumberFormat="1" applyFont="1" applyFill="1" applyBorder="1">
      <alignment vertical="center"/>
    </xf>
    <xf numFmtId="179" fontId="5" fillId="3" borderId="15" xfId="0" applyNumberFormat="1" applyFont="1" applyFill="1" applyBorder="1">
      <alignment vertical="center"/>
    </xf>
    <xf numFmtId="178" fontId="5" fillId="0" borderId="17" xfId="0" applyNumberFormat="1" applyFont="1" applyBorder="1">
      <alignment vertical="center"/>
    </xf>
    <xf numFmtId="178" fontId="5" fillId="0" borderId="18" xfId="0" applyNumberFormat="1" applyFont="1" applyBorder="1">
      <alignment vertical="center"/>
    </xf>
    <xf numFmtId="178" fontId="5" fillId="0" borderId="19" xfId="0" applyNumberFormat="1" applyFont="1" applyBorder="1">
      <alignment vertical="center"/>
    </xf>
    <xf numFmtId="178" fontId="5" fillId="3" borderId="16" xfId="0" applyNumberFormat="1" applyFont="1" applyFill="1" applyBorder="1">
      <alignment vertical="center"/>
    </xf>
    <xf numFmtId="178" fontId="5" fillId="0" borderId="20" xfId="0" applyNumberFormat="1" applyFont="1" applyBorder="1">
      <alignment vertical="center"/>
    </xf>
    <xf numFmtId="179" fontId="5" fillId="2" borderId="13" xfId="0" applyNumberFormat="1" applyFont="1" applyFill="1" applyBorder="1">
      <alignment vertical="center"/>
    </xf>
    <xf numFmtId="179" fontId="5" fillId="2" borderId="15" xfId="0" applyNumberFormat="1" applyFont="1" applyFill="1" applyBorder="1">
      <alignment vertical="center"/>
    </xf>
    <xf numFmtId="178" fontId="5" fillId="2" borderId="18" xfId="0" applyNumberFormat="1" applyFont="1" applyFill="1" applyBorder="1">
      <alignment vertical="center"/>
    </xf>
    <xf numFmtId="178" fontId="5" fillId="2" borderId="20" xfId="0" applyNumberFormat="1" applyFont="1" applyFill="1" applyBorder="1">
      <alignment vertical="center"/>
    </xf>
    <xf numFmtId="179" fontId="2" fillId="3" borderId="11" xfId="0" applyNumberFormat="1" applyFont="1" applyFill="1" applyBorder="1">
      <alignment vertical="center"/>
    </xf>
    <xf numFmtId="178" fontId="2" fillId="3" borderId="16" xfId="0" applyNumberFormat="1" applyFont="1" applyFill="1" applyBorder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4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4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4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19" xfId="0" applyNumberFormat="1" applyFont="1" applyBorder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5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20" xfId="0" applyNumberFormat="1" applyFont="1" applyBorder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5" xfId="0" applyNumberFormat="1" applyFont="1" applyFill="1" applyBorder="1">
      <alignment vertical="center"/>
    </xf>
    <xf numFmtId="178" fontId="2" fillId="0" borderId="17" xfId="0" applyNumberFormat="1" applyFont="1" applyBorder="1">
      <alignment vertical="center"/>
    </xf>
    <xf numFmtId="178" fontId="2" fillId="0" borderId="18" xfId="0" applyNumberFormat="1" applyFont="1" applyBorder="1">
      <alignment vertical="center"/>
    </xf>
    <xf numFmtId="178" fontId="2" fillId="0" borderId="20" xfId="0" applyNumberFormat="1" applyFont="1" applyBorder="1">
      <alignment vertical="center"/>
    </xf>
    <xf numFmtId="0" fontId="2" fillId="0" borderId="0" xfId="0" applyFont="1">
      <alignment vertical="center"/>
    </xf>
    <xf numFmtId="179" fontId="2" fillId="3" borderId="12" xfId="0" applyNumberFormat="1" applyFont="1" applyFill="1" applyBorder="1">
      <alignment vertical="center"/>
    </xf>
    <xf numFmtId="179" fontId="2" fillId="3" borderId="13" xfId="0" applyNumberFormat="1" applyFont="1" applyFill="1" applyBorder="1">
      <alignment vertical="center"/>
    </xf>
    <xf numFmtId="179" fontId="2" fillId="3" borderId="14" xfId="0" applyNumberFormat="1" applyFont="1" applyFill="1" applyBorder="1">
      <alignment vertical="center"/>
    </xf>
    <xf numFmtId="179" fontId="2" fillId="3" borderId="11" xfId="0" applyNumberFormat="1" applyFont="1" applyFill="1" applyBorder="1">
      <alignment vertical="center"/>
    </xf>
    <xf numFmtId="179" fontId="2" fillId="3" borderId="15" xfId="0" applyNumberFormat="1" applyFont="1" applyFill="1" applyBorder="1">
      <alignment vertical="center"/>
    </xf>
    <xf numFmtId="178" fontId="2" fillId="3" borderId="16" xfId="0" applyNumberFormat="1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9" fontId="5" fillId="3" borderId="11" xfId="0" applyNumberFormat="1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178" fontId="2" fillId="0" borderId="17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19" xfId="0" applyNumberFormat="1" applyFont="1" applyFill="1" applyBorder="1">
      <alignment vertical="center"/>
    </xf>
    <xf numFmtId="178" fontId="2" fillId="0" borderId="20" xfId="0" applyNumberFormat="1" applyFont="1" applyFill="1" applyBorder="1">
      <alignment vertical="center"/>
    </xf>
    <xf numFmtId="178" fontId="2" fillId="0" borderId="16" xfId="0" applyNumberFormat="1" applyFont="1" applyFill="1" applyBorder="1">
      <alignment vertical="center"/>
    </xf>
    <xf numFmtId="0" fontId="2" fillId="0" borderId="0" xfId="0" applyFont="1" applyAlignment="1">
      <alignment vertical="top"/>
    </xf>
    <xf numFmtId="176" fontId="2" fillId="3" borderId="22" xfId="0" applyNumberFormat="1" applyFont="1" applyFill="1" applyBorder="1">
      <alignment vertical="center"/>
    </xf>
    <xf numFmtId="176" fontId="2" fillId="3" borderId="23" xfId="0" applyNumberFormat="1" applyFont="1" applyFill="1" applyBorder="1">
      <alignment vertical="center"/>
    </xf>
    <xf numFmtId="176" fontId="2" fillId="3" borderId="24" xfId="0" applyNumberFormat="1" applyFont="1" applyFill="1" applyBorder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76" fontId="2" fillId="3" borderId="12" xfId="0" applyNumberFormat="1" applyFont="1" applyFill="1" applyBorder="1">
      <alignment vertical="center"/>
    </xf>
    <xf numFmtId="176" fontId="2" fillId="3" borderId="13" xfId="0" applyNumberFormat="1" applyFont="1" applyFill="1" applyBorder="1">
      <alignment vertical="center"/>
    </xf>
    <xf numFmtId="176" fontId="2" fillId="3" borderId="14" xfId="0" applyNumberFormat="1" applyFont="1" applyFill="1" applyBorder="1">
      <alignment vertical="center"/>
    </xf>
    <xf numFmtId="179" fontId="5" fillId="3" borderId="11" xfId="0" applyNumberFormat="1" applyFont="1" applyFill="1" applyBorder="1" applyAlignment="1">
      <alignment horizontal="left" vertical="center" shrinkToFit="1"/>
    </xf>
    <xf numFmtId="179" fontId="5" fillId="3" borderId="12" xfId="0" applyNumberFormat="1" applyFont="1" applyFill="1" applyBorder="1">
      <alignment vertical="center"/>
    </xf>
    <xf numFmtId="179" fontId="5" fillId="3" borderId="13" xfId="0" applyNumberFormat="1" applyFont="1" applyFill="1" applyBorder="1">
      <alignment vertical="center"/>
    </xf>
    <xf numFmtId="179" fontId="5" fillId="3" borderId="14" xfId="0" applyNumberFormat="1" applyFont="1" applyFill="1" applyBorder="1">
      <alignment vertical="center"/>
    </xf>
    <xf numFmtId="179" fontId="5" fillId="3" borderId="4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176" fontId="2" fillId="3" borderId="11" xfId="0" applyNumberFormat="1" applyFont="1" applyFill="1" applyBorder="1" applyAlignment="1">
      <alignment horizontal="right" vertical="center"/>
    </xf>
    <xf numFmtId="179" fontId="5" fillId="3" borderId="21" xfId="0" applyNumberFormat="1" applyFont="1" applyFill="1" applyBorder="1" applyAlignment="1">
      <alignment horizontal="left" vertical="center" shrinkToFit="1"/>
    </xf>
    <xf numFmtId="0" fontId="5" fillId="0" borderId="0" xfId="0" applyFont="1">
      <alignment vertical="center"/>
    </xf>
    <xf numFmtId="0" fontId="5" fillId="3" borderId="11" xfId="0" applyFont="1" applyFill="1" applyBorder="1" applyAlignment="1">
      <alignment horizontal="left" vertical="center" shrinkToFit="1"/>
    </xf>
    <xf numFmtId="38" fontId="2" fillId="3" borderId="12" xfId="0" applyNumberFormat="1" applyFont="1" applyFill="1" applyBorder="1">
      <alignment vertical="center"/>
    </xf>
    <xf numFmtId="38" fontId="2" fillId="3" borderId="13" xfId="0" applyNumberFormat="1" applyFont="1" applyFill="1" applyBorder="1">
      <alignment vertical="center"/>
    </xf>
    <xf numFmtId="38" fontId="2" fillId="3" borderId="14" xfId="0" applyNumberFormat="1" applyFont="1" applyFill="1" applyBorder="1">
      <alignment vertical="center"/>
    </xf>
    <xf numFmtId="38" fontId="6" fillId="3" borderId="22" xfId="0" applyNumberFormat="1" applyFont="1" applyFill="1" applyBorder="1">
      <alignment vertical="center"/>
    </xf>
    <xf numFmtId="38" fontId="6" fillId="3" borderId="23" xfId="0" applyNumberFormat="1" applyFont="1" applyFill="1" applyBorder="1">
      <alignment vertical="center"/>
    </xf>
    <xf numFmtId="38" fontId="6" fillId="3" borderId="24" xfId="0" applyNumberFormat="1" applyFont="1" applyFill="1" applyBorder="1">
      <alignment vertical="center"/>
    </xf>
    <xf numFmtId="180" fontId="2" fillId="0" borderId="0" xfId="0" applyNumberFormat="1" applyFont="1">
      <alignment vertical="center"/>
    </xf>
    <xf numFmtId="180" fontId="5" fillId="3" borderId="21" xfId="0" applyNumberFormat="1" applyFont="1" applyFill="1" applyBorder="1">
      <alignment vertical="center"/>
    </xf>
    <xf numFmtId="180" fontId="5" fillId="3" borderId="21" xfId="0" applyNumberFormat="1" applyFont="1" applyFill="1" applyBorder="1" applyAlignment="1">
      <alignment horizontal="center" vertical="center"/>
    </xf>
    <xf numFmtId="180" fontId="5" fillId="3" borderId="16" xfId="0" applyNumberFormat="1" applyFont="1" applyFill="1" applyBorder="1" applyAlignment="1">
      <alignment horizontal="right" vertical="center"/>
    </xf>
    <xf numFmtId="180" fontId="5" fillId="3" borderId="21" xfId="0" applyNumberFormat="1" applyFont="1" applyFill="1" applyBorder="1" applyAlignment="1">
      <alignment horizontal="right" vertical="center"/>
    </xf>
    <xf numFmtId="181" fontId="5" fillId="3" borderId="11" xfId="0" applyNumberFormat="1" applyFont="1" applyFill="1" applyBorder="1" applyAlignment="1">
      <alignment horizontal="left" vertical="center" shrinkToFit="1"/>
    </xf>
    <xf numFmtId="181" fontId="2" fillId="0" borderId="0" xfId="0" applyNumberFormat="1" applyFont="1">
      <alignment vertical="center"/>
    </xf>
    <xf numFmtId="181" fontId="5" fillId="3" borderId="12" xfId="0" applyNumberFormat="1" applyFont="1" applyFill="1" applyBorder="1">
      <alignment vertical="center"/>
    </xf>
    <xf numFmtId="181" fontId="5" fillId="3" borderId="13" xfId="0" applyNumberFormat="1" applyFont="1" applyFill="1" applyBorder="1">
      <alignment vertical="center"/>
    </xf>
    <xf numFmtId="181" fontId="5" fillId="3" borderId="14" xfId="0" applyNumberFormat="1" applyFont="1" applyFill="1" applyBorder="1">
      <alignment vertical="center"/>
    </xf>
    <xf numFmtId="181" fontId="5" fillId="3" borderId="4" xfId="0" applyNumberFormat="1" applyFont="1" applyFill="1" applyBorder="1">
      <alignment vertical="center"/>
    </xf>
    <xf numFmtId="181" fontId="5" fillId="3" borderId="4" xfId="0" applyNumberFormat="1" applyFont="1" applyFill="1" applyBorder="1" applyAlignment="1">
      <alignment horizontal="right" vertical="center"/>
    </xf>
    <xf numFmtId="181" fontId="5" fillId="3" borderId="21" xfId="0" applyNumberFormat="1" applyFont="1" applyFill="1" applyBorder="1" applyAlignment="1">
      <alignment horizontal="left" vertical="center" shrinkToFit="1"/>
    </xf>
    <xf numFmtId="181" fontId="5" fillId="3" borderId="29" xfId="0" applyNumberFormat="1" applyFont="1" applyFill="1" applyBorder="1">
      <alignment vertical="center"/>
    </xf>
    <xf numFmtId="181" fontId="5" fillId="0" borderId="0" xfId="0" applyNumberFormat="1" applyFont="1" applyFill="1">
      <alignment vertical="center"/>
    </xf>
    <xf numFmtId="181" fontId="5" fillId="0" borderId="0" xfId="0" applyNumberFormat="1" applyFont="1">
      <alignment vertical="center"/>
    </xf>
    <xf numFmtId="180" fontId="5" fillId="0" borderId="21" xfId="0" applyNumberFormat="1" applyFont="1" applyFill="1" applyBorder="1" applyAlignment="1">
      <alignment horizontal="left" vertical="center" shrinkToFit="1"/>
    </xf>
    <xf numFmtId="180" fontId="2" fillId="0" borderId="0" xfId="0" applyNumberFormat="1" applyFont="1" applyFill="1">
      <alignment vertical="center"/>
    </xf>
    <xf numFmtId="180" fontId="5" fillId="0" borderId="25" xfId="0" applyNumberFormat="1" applyFont="1" applyFill="1" applyBorder="1" applyAlignment="1">
      <alignment horizontal="left" vertical="center" shrinkToFit="1"/>
    </xf>
    <xf numFmtId="180" fontId="5" fillId="0" borderId="16" xfId="0" applyNumberFormat="1" applyFont="1" applyBorder="1" applyAlignment="1">
      <alignment horizontal="left" vertical="center" shrinkToFit="1"/>
    </xf>
    <xf numFmtId="180" fontId="5" fillId="0" borderId="22" xfId="0" applyNumberFormat="1" applyFont="1" applyFill="1" applyBorder="1">
      <alignment vertical="center"/>
    </xf>
    <xf numFmtId="180" fontId="5" fillId="0" borderId="23" xfId="0" applyNumberFormat="1" applyFont="1" applyFill="1" applyBorder="1">
      <alignment vertical="center"/>
    </xf>
    <xf numFmtId="180" fontId="5" fillId="0" borderId="24" xfId="0" applyNumberFormat="1" applyFont="1" applyFill="1" applyBorder="1">
      <alignment vertical="center"/>
    </xf>
    <xf numFmtId="180" fontId="5" fillId="0" borderId="28" xfId="0" applyNumberFormat="1" applyFont="1" applyFill="1" applyBorder="1">
      <alignment vertical="center"/>
    </xf>
    <xf numFmtId="180" fontId="5" fillId="3" borderId="22" xfId="0" applyNumberFormat="1" applyFont="1" applyFill="1" applyBorder="1">
      <alignment vertical="center"/>
    </xf>
    <xf numFmtId="180" fontId="5" fillId="3" borderId="23" xfId="0" applyNumberFormat="1" applyFont="1" applyFill="1" applyBorder="1">
      <alignment vertical="center"/>
    </xf>
    <xf numFmtId="180" fontId="5" fillId="3" borderId="24" xfId="0" applyNumberFormat="1" applyFont="1" applyFill="1" applyBorder="1">
      <alignment vertical="center"/>
    </xf>
    <xf numFmtId="180" fontId="5" fillId="0" borderId="44" xfId="0" applyNumberFormat="1" applyFont="1" applyFill="1" applyBorder="1">
      <alignment vertical="center"/>
    </xf>
    <xf numFmtId="180" fontId="5" fillId="0" borderId="34" xfId="0" applyNumberFormat="1" applyFont="1" applyFill="1" applyBorder="1">
      <alignment vertical="center"/>
    </xf>
    <xf numFmtId="180" fontId="5" fillId="0" borderId="45" xfId="0" applyNumberFormat="1" applyFont="1" applyFill="1" applyBorder="1">
      <alignment vertical="center"/>
    </xf>
    <xf numFmtId="180" fontId="5" fillId="0" borderId="46" xfId="0" applyNumberFormat="1" applyFont="1" applyFill="1" applyBorder="1">
      <alignment vertical="center"/>
    </xf>
    <xf numFmtId="180" fontId="5" fillId="0" borderId="32" xfId="0" applyNumberFormat="1" applyFont="1" applyFill="1" applyBorder="1">
      <alignment vertical="center"/>
    </xf>
    <xf numFmtId="180" fontId="5" fillId="0" borderId="47" xfId="0" applyNumberFormat="1" applyFont="1" applyFill="1" applyBorder="1">
      <alignment vertical="center"/>
    </xf>
    <xf numFmtId="180" fontId="5" fillId="0" borderId="26" xfId="0" applyNumberFormat="1" applyFont="1" applyFill="1" applyBorder="1">
      <alignment vertical="center"/>
    </xf>
    <xf numFmtId="180" fontId="5" fillId="0" borderId="27" xfId="0" applyNumberFormat="1" applyFont="1" applyFill="1" applyBorder="1">
      <alignment vertical="center"/>
    </xf>
    <xf numFmtId="180" fontId="5" fillId="3" borderId="44" xfId="0" applyNumberFormat="1" applyFont="1" applyFill="1" applyBorder="1">
      <alignment vertical="center"/>
    </xf>
    <xf numFmtId="180" fontId="5" fillId="3" borderId="34" xfId="0" applyNumberFormat="1" applyFont="1" applyFill="1" applyBorder="1">
      <alignment vertical="center"/>
    </xf>
    <xf numFmtId="180" fontId="5" fillId="3" borderId="45" xfId="0" applyNumberFormat="1" applyFont="1" applyFill="1" applyBorder="1">
      <alignment vertical="center"/>
    </xf>
    <xf numFmtId="180" fontId="5" fillId="3" borderId="46" xfId="0" applyNumberFormat="1" applyFont="1" applyFill="1" applyBorder="1">
      <alignment vertical="center"/>
    </xf>
    <xf numFmtId="180" fontId="5" fillId="0" borderId="17" xfId="0" applyNumberFormat="1" applyFont="1" applyBorder="1">
      <alignment vertical="center"/>
    </xf>
    <xf numFmtId="180" fontId="5" fillId="0" borderId="18" xfId="0" applyNumberFormat="1" applyFont="1" applyBorder="1">
      <alignment vertical="center"/>
    </xf>
    <xf numFmtId="180" fontId="5" fillId="0" borderId="19" xfId="0" applyNumberFormat="1" applyFont="1" applyBorder="1">
      <alignment vertical="center"/>
    </xf>
    <xf numFmtId="180" fontId="5" fillId="3" borderId="17" xfId="0" applyNumberFormat="1" applyFont="1" applyFill="1" applyBorder="1">
      <alignment vertical="center"/>
    </xf>
    <xf numFmtId="180" fontId="5" fillId="3" borderId="18" xfId="0" applyNumberFormat="1" applyFont="1" applyFill="1" applyBorder="1">
      <alignment vertical="center"/>
    </xf>
    <xf numFmtId="180" fontId="5" fillId="3" borderId="19" xfId="0" applyNumberFormat="1" applyFont="1" applyFill="1" applyBorder="1">
      <alignment vertical="center"/>
    </xf>
    <xf numFmtId="180" fontId="5" fillId="3" borderId="26" xfId="0" applyNumberFormat="1" applyFont="1" applyFill="1" applyBorder="1">
      <alignment vertical="center"/>
    </xf>
    <xf numFmtId="180" fontId="5" fillId="3" borderId="27" xfId="0" applyNumberFormat="1" applyFont="1" applyFill="1" applyBorder="1">
      <alignment vertical="center"/>
    </xf>
    <xf numFmtId="180" fontId="5" fillId="3" borderId="28" xfId="0" applyNumberFormat="1" applyFont="1" applyFill="1" applyBorder="1">
      <alignment vertical="center"/>
    </xf>
    <xf numFmtId="180" fontId="5" fillId="2" borderId="26" xfId="0" applyNumberFormat="1" applyFont="1" applyFill="1" applyBorder="1">
      <alignment vertical="center"/>
    </xf>
    <xf numFmtId="180" fontId="5" fillId="2" borderId="27" xfId="0" applyNumberFormat="1" applyFont="1" applyFill="1" applyBorder="1">
      <alignment vertical="center"/>
    </xf>
    <xf numFmtId="180" fontId="5" fillId="2" borderId="28" xfId="0" applyNumberFormat="1" applyFont="1" applyFill="1" applyBorder="1">
      <alignment vertical="center"/>
    </xf>
    <xf numFmtId="180" fontId="5" fillId="0" borderId="30" xfId="0" applyNumberFormat="1" applyFont="1" applyFill="1" applyBorder="1">
      <alignment vertical="center"/>
    </xf>
    <xf numFmtId="180" fontId="5" fillId="0" borderId="0" xfId="0" applyNumberFormat="1" applyFont="1" applyFill="1">
      <alignment vertical="center"/>
    </xf>
    <xf numFmtId="180" fontId="5" fillId="0" borderId="31" xfId="0" applyNumberFormat="1" applyFont="1" applyFill="1" applyBorder="1">
      <alignment vertical="center"/>
    </xf>
    <xf numFmtId="180" fontId="5" fillId="0" borderId="16" xfId="0" applyNumberFormat="1" applyFont="1" applyFill="1" applyBorder="1" applyAlignment="1">
      <alignment horizontal="left" vertical="center" shrinkToFit="1"/>
    </xf>
    <xf numFmtId="180" fontId="5" fillId="0" borderId="17" xfId="0" applyNumberFormat="1" applyFont="1" applyFill="1" applyBorder="1">
      <alignment vertical="center"/>
    </xf>
    <xf numFmtId="180" fontId="5" fillId="0" borderId="18" xfId="0" applyNumberFormat="1" applyFont="1" applyFill="1" applyBorder="1">
      <alignment vertical="center"/>
    </xf>
    <xf numFmtId="180" fontId="5" fillId="0" borderId="19" xfId="0" applyNumberFormat="1" applyFont="1" applyFill="1" applyBorder="1">
      <alignment vertical="center"/>
    </xf>
    <xf numFmtId="180" fontId="5" fillId="0" borderId="0" xfId="0" applyNumberFormat="1" applyFo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18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80" fontId="5" fillId="2" borderId="22" xfId="0" applyNumberFormat="1" applyFont="1" applyFill="1" applyBorder="1">
      <alignment vertical="center"/>
    </xf>
    <xf numFmtId="180" fontId="5" fillId="2" borderId="23" xfId="0" applyNumberFormat="1" applyFont="1" applyFill="1" applyBorder="1">
      <alignment vertical="center"/>
    </xf>
    <xf numFmtId="180" fontId="5" fillId="2" borderId="24" xfId="0" applyNumberFormat="1" applyFont="1" applyFill="1" applyBorder="1">
      <alignment vertical="center"/>
    </xf>
    <xf numFmtId="180" fontId="5" fillId="2" borderId="17" xfId="0" applyNumberFormat="1" applyFont="1" applyFill="1" applyBorder="1">
      <alignment vertical="center"/>
    </xf>
    <xf numFmtId="180" fontId="5" fillId="2" borderId="18" xfId="0" applyNumberFormat="1" applyFont="1" applyFill="1" applyBorder="1">
      <alignment vertical="center"/>
    </xf>
    <xf numFmtId="180" fontId="5" fillId="2" borderId="19" xfId="0" applyNumberFormat="1" applyFont="1" applyFill="1" applyBorder="1">
      <alignment vertical="center"/>
    </xf>
    <xf numFmtId="181" fontId="5" fillId="3" borderId="11" xfId="0" applyNumberFormat="1" applyFont="1" applyFill="1" applyBorder="1">
      <alignment vertical="center"/>
    </xf>
    <xf numFmtId="181" fontId="5" fillId="3" borderId="11" xfId="0" applyNumberFormat="1" applyFont="1" applyFill="1" applyBorder="1" applyAlignment="1">
      <alignment horizontal="right" vertical="center"/>
    </xf>
    <xf numFmtId="181" fontId="5" fillId="3" borderId="22" xfId="0" applyNumberFormat="1" applyFont="1" applyFill="1" applyBorder="1">
      <alignment vertical="center"/>
    </xf>
    <xf numFmtId="181" fontId="5" fillId="3" borderId="23" xfId="0" applyNumberFormat="1" applyFont="1" applyFill="1" applyBorder="1">
      <alignment vertical="center"/>
    </xf>
    <xf numFmtId="181" fontId="5" fillId="3" borderId="24" xfId="0" applyNumberFormat="1" applyFont="1" applyFill="1" applyBorder="1">
      <alignment vertical="center"/>
    </xf>
    <xf numFmtId="181" fontId="5" fillId="3" borderId="21" xfId="0" applyNumberFormat="1" applyFont="1" applyFill="1" applyBorder="1">
      <alignment vertical="center"/>
    </xf>
    <xf numFmtId="181" fontId="5" fillId="3" borderId="21" xfId="0" applyNumberFormat="1" applyFont="1" applyFill="1" applyBorder="1" applyAlignment="1">
      <alignment horizontal="right" vertical="center"/>
    </xf>
    <xf numFmtId="180" fontId="5" fillId="3" borderId="25" xfId="0" applyNumberFormat="1" applyFont="1" applyFill="1" applyBorder="1" applyAlignment="1">
      <alignment horizontal="right" vertical="center"/>
    </xf>
    <xf numFmtId="180" fontId="5" fillId="0" borderId="41" xfId="0" applyNumberFormat="1" applyFont="1" applyFill="1" applyBorder="1" applyAlignment="1">
      <alignment horizontal="left" vertical="top" wrapText="1"/>
    </xf>
    <xf numFmtId="180" fontId="5" fillId="0" borderId="41" xfId="0" applyNumberFormat="1" applyFont="1" applyFill="1" applyBorder="1" applyAlignment="1">
      <alignment horizontal="right" vertical="top" wrapText="1"/>
    </xf>
    <xf numFmtId="180" fontId="5" fillId="0" borderId="4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right" vertical="center"/>
    </xf>
    <xf numFmtId="179" fontId="5" fillId="3" borderId="4" xfId="0" applyNumberFormat="1" applyFont="1" applyFill="1" applyBorder="1" applyAlignment="1">
      <alignment horizontal="right" vertical="center"/>
    </xf>
    <xf numFmtId="0" fontId="5" fillId="3" borderId="21" xfId="0" applyFont="1" applyFill="1" applyBorder="1" applyAlignment="1">
      <alignment horizontal="left" vertical="center" shrinkToFit="1"/>
    </xf>
    <xf numFmtId="38" fontId="2" fillId="3" borderId="22" xfId="0" applyNumberFormat="1" applyFont="1" applyFill="1" applyBorder="1">
      <alignment vertical="center"/>
    </xf>
    <xf numFmtId="38" fontId="2" fillId="3" borderId="23" xfId="0" applyNumberFormat="1" applyFont="1" applyFill="1" applyBorder="1">
      <alignment vertical="center"/>
    </xf>
    <xf numFmtId="38" fontId="2" fillId="3" borderId="24" xfId="0" applyNumberFormat="1" applyFont="1" applyFill="1" applyBorder="1">
      <alignment vertical="center"/>
    </xf>
    <xf numFmtId="180" fontId="5" fillId="0" borderId="22" xfId="0" applyNumberFormat="1" applyFont="1" applyBorder="1">
      <alignment vertical="center"/>
    </xf>
    <xf numFmtId="180" fontId="5" fillId="0" borderId="23" xfId="0" applyNumberFormat="1" applyFont="1" applyBorder="1">
      <alignment vertical="center"/>
    </xf>
    <xf numFmtId="180" fontId="5" fillId="0" borderId="49" xfId="0" applyNumberFormat="1" applyFont="1" applyBorder="1">
      <alignment vertical="center"/>
    </xf>
    <xf numFmtId="180" fontId="5" fillId="0" borderId="32" xfId="0" applyNumberFormat="1" applyFont="1" applyBorder="1">
      <alignment vertical="center"/>
    </xf>
    <xf numFmtId="180" fontId="5" fillId="0" borderId="24" xfId="0" applyNumberFormat="1" applyFont="1" applyBorder="1">
      <alignment vertical="center"/>
    </xf>
    <xf numFmtId="180" fontId="5" fillId="0" borderId="30" xfId="0" applyNumberFormat="1" applyFont="1" applyBorder="1">
      <alignment vertical="center"/>
    </xf>
    <xf numFmtId="180" fontId="5" fillId="0" borderId="33" xfId="0" applyNumberFormat="1" applyFont="1" applyBorder="1">
      <alignment vertical="center"/>
    </xf>
    <xf numFmtId="180" fontId="5" fillId="0" borderId="50" xfId="0" applyNumberFormat="1" applyFont="1" applyBorder="1">
      <alignment vertical="center"/>
    </xf>
    <xf numFmtId="0" fontId="2" fillId="3" borderId="11" xfId="0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78" fontId="5" fillId="0" borderId="11" xfId="0" applyNumberFormat="1" applyFont="1" applyBorder="1" applyAlignment="1">
      <alignment horizontal="right" vertical="top" wrapText="1"/>
    </xf>
    <xf numFmtId="178" fontId="5" fillId="0" borderId="21" xfId="0" applyNumberFormat="1" applyFont="1" applyBorder="1" applyAlignment="1">
      <alignment horizontal="right" vertical="top" wrapText="1"/>
    </xf>
    <xf numFmtId="178" fontId="5" fillId="0" borderId="25" xfId="0" applyNumberFormat="1" applyFont="1" applyBorder="1" applyAlignment="1">
      <alignment horizontal="right" vertical="top" wrapText="1"/>
    </xf>
    <xf numFmtId="178" fontId="5" fillId="0" borderId="16" xfId="0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2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178" fontId="5" fillId="0" borderId="48" xfId="0" applyNumberFormat="1" applyFont="1" applyBorder="1" applyAlignment="1">
      <alignment horizontal="right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righ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21" xfId="0" applyFont="1" applyFill="1" applyBorder="1" applyAlignment="1">
      <alignment horizontal="right" vertical="top" wrapText="1"/>
    </xf>
    <xf numFmtId="0" fontId="5" fillId="0" borderId="25" xfId="0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left" vertical="center" wrapText="1" shrinkToFit="1"/>
    </xf>
    <xf numFmtId="0" fontId="8" fillId="3" borderId="5" xfId="0" applyFont="1" applyFill="1" applyBorder="1" applyAlignment="1">
      <alignment horizontal="left" vertical="center" shrinkToFit="1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shrinkToFit="1"/>
    </xf>
    <xf numFmtId="0" fontId="1" fillId="3" borderId="5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5">
    <cellStyle name="桁区切り 2" xfId="2"/>
    <cellStyle name="桁区切り 3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6"/>
  <sheetViews>
    <sheetView view="pageBreakPreview" zoomScale="70" zoomScaleNormal="70" zoomScaleSheetLayoutView="70" workbookViewId="0">
      <pane xSplit="13" ySplit="3" topLeftCell="N41" activePane="bottomRight" state="frozen"/>
      <selection pane="topRight" activeCell="N1" sqref="N1"/>
      <selection pane="bottomLeft" activeCell="A4" sqref="A4"/>
      <selection pane="bottomRight" activeCell="N31" sqref="N31"/>
    </sheetView>
  </sheetViews>
  <sheetFormatPr defaultRowHeight="18" customHeight="1" x14ac:dyDescent="0.4"/>
  <cols>
    <col min="1" max="1" width="17.25" style="2" customWidth="1"/>
    <col min="2" max="2" width="8.375" style="97" customWidth="1"/>
    <col min="3" max="5" width="12.25" style="89" customWidth="1"/>
    <col min="6" max="7" width="10.875" style="95" customWidth="1"/>
    <col min="8" max="8" width="8.375" style="89" customWidth="1"/>
    <col min="9" max="12" width="10.875" style="95" customWidth="1"/>
    <col min="13" max="13" width="16.375" style="19" bestFit="1" customWidth="1"/>
    <col min="14" max="25" width="11.375" style="2" bestFit="1" customWidth="1"/>
    <col min="26" max="26" width="13.125" style="117" bestFit="1" customWidth="1"/>
    <col min="27" max="38" width="11.375" style="2" bestFit="1" customWidth="1"/>
    <col min="39" max="39" width="13.125" style="2" bestFit="1" customWidth="1"/>
    <col min="40" max="51" width="11.375" style="2" bestFit="1" customWidth="1"/>
    <col min="52" max="52" width="13.125" style="2" bestFit="1" customWidth="1"/>
    <col min="53" max="64" width="11.375" style="2" bestFit="1" customWidth="1"/>
    <col min="65" max="65" width="13.125" style="2" bestFit="1" customWidth="1"/>
    <col min="66" max="77" width="11.375" style="2" bestFit="1" customWidth="1"/>
    <col min="78" max="78" width="13.125" style="2" bestFit="1" customWidth="1"/>
    <col min="79" max="90" width="11.375" style="2" bestFit="1" customWidth="1"/>
    <col min="91" max="91" width="12.625" style="106" bestFit="1" customWidth="1"/>
    <col min="92" max="16384" width="9" style="2"/>
  </cols>
  <sheetData>
    <row r="1" spans="1:91" ht="18" customHeight="1" x14ac:dyDescent="0.4">
      <c r="A1" s="1" t="s">
        <v>68</v>
      </c>
      <c r="B1" s="96"/>
      <c r="C1" s="93"/>
      <c r="D1" s="93"/>
      <c r="E1" s="93"/>
      <c r="F1" s="94"/>
      <c r="G1" s="94"/>
      <c r="H1" s="93"/>
      <c r="I1" s="94"/>
      <c r="J1" s="94"/>
      <c r="K1" s="94"/>
      <c r="L1" s="94"/>
    </row>
    <row r="2" spans="1:91" s="23" customFormat="1" ht="18" customHeight="1" x14ac:dyDescent="0.4">
      <c r="A2" s="256"/>
      <c r="B2" s="271" t="s">
        <v>45</v>
      </c>
      <c r="C2" s="260" t="s">
        <v>62</v>
      </c>
      <c r="D2" s="260" t="s">
        <v>63</v>
      </c>
      <c r="E2" s="260" t="s">
        <v>64</v>
      </c>
      <c r="F2" s="260" t="s">
        <v>46</v>
      </c>
      <c r="G2" s="260" t="s">
        <v>47</v>
      </c>
      <c r="H2" s="260" t="s">
        <v>53</v>
      </c>
      <c r="I2" s="260" t="s">
        <v>48</v>
      </c>
      <c r="J2" s="260" t="s">
        <v>49</v>
      </c>
      <c r="K2" s="260" t="s">
        <v>50</v>
      </c>
      <c r="L2" s="260" t="s">
        <v>51</v>
      </c>
      <c r="M2" s="270" t="s">
        <v>29</v>
      </c>
      <c r="N2" s="256" t="s">
        <v>18</v>
      </c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 t="s">
        <v>19</v>
      </c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 t="s">
        <v>20</v>
      </c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7" t="s">
        <v>21</v>
      </c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9"/>
      <c r="BN2" s="257" t="s">
        <v>26</v>
      </c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9"/>
      <c r="CA2" s="256" t="s">
        <v>56</v>
      </c>
      <c r="CB2" s="256"/>
      <c r="CC2" s="256"/>
      <c r="CD2" s="256"/>
      <c r="CE2" s="256"/>
      <c r="CF2" s="256"/>
      <c r="CG2" s="256"/>
      <c r="CH2" s="256"/>
      <c r="CI2" s="256"/>
      <c r="CJ2" s="256"/>
      <c r="CK2" s="256"/>
      <c r="CL2" s="256"/>
      <c r="CM2" s="256"/>
    </row>
    <row r="3" spans="1:91" s="23" customFormat="1" ht="18" customHeight="1" x14ac:dyDescent="0.4">
      <c r="A3" s="256"/>
      <c r="B3" s="272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176" t="s">
        <v>6</v>
      </c>
      <c r="O3" s="177" t="s">
        <v>7</v>
      </c>
      <c r="P3" s="177" t="s">
        <v>9</v>
      </c>
      <c r="Q3" s="177" t="s">
        <v>10</v>
      </c>
      <c r="R3" s="177" t="s">
        <v>11</v>
      </c>
      <c r="S3" s="177" t="s">
        <v>12</v>
      </c>
      <c r="T3" s="177" t="s">
        <v>8</v>
      </c>
      <c r="U3" s="177" t="s">
        <v>13</v>
      </c>
      <c r="V3" s="177" t="s">
        <v>14</v>
      </c>
      <c r="W3" s="177" t="s">
        <v>15</v>
      </c>
      <c r="X3" s="177" t="s">
        <v>16</v>
      </c>
      <c r="Y3" s="178" t="s">
        <v>17</v>
      </c>
      <c r="Z3" s="179" t="s">
        <v>22</v>
      </c>
      <c r="AA3" s="176" t="s">
        <v>6</v>
      </c>
      <c r="AB3" s="177" t="s">
        <v>7</v>
      </c>
      <c r="AC3" s="177" t="s">
        <v>9</v>
      </c>
      <c r="AD3" s="177" t="s">
        <v>10</v>
      </c>
      <c r="AE3" s="177" t="s">
        <v>11</v>
      </c>
      <c r="AF3" s="177" t="s">
        <v>12</v>
      </c>
      <c r="AG3" s="177" t="s">
        <v>8</v>
      </c>
      <c r="AH3" s="177" t="s">
        <v>13</v>
      </c>
      <c r="AI3" s="177" t="s">
        <v>14</v>
      </c>
      <c r="AJ3" s="177" t="s">
        <v>15</v>
      </c>
      <c r="AK3" s="177" t="s">
        <v>16</v>
      </c>
      <c r="AL3" s="178" t="s">
        <v>17</v>
      </c>
      <c r="AM3" s="180" t="s">
        <v>22</v>
      </c>
      <c r="AN3" s="176" t="s">
        <v>6</v>
      </c>
      <c r="AO3" s="177" t="s">
        <v>7</v>
      </c>
      <c r="AP3" s="177" t="s">
        <v>9</v>
      </c>
      <c r="AQ3" s="177" t="s">
        <v>10</v>
      </c>
      <c r="AR3" s="177" t="s">
        <v>11</v>
      </c>
      <c r="AS3" s="177" t="s">
        <v>12</v>
      </c>
      <c r="AT3" s="177" t="s">
        <v>8</v>
      </c>
      <c r="AU3" s="177" t="s">
        <v>13</v>
      </c>
      <c r="AV3" s="177" t="s">
        <v>14</v>
      </c>
      <c r="AW3" s="177" t="s">
        <v>15</v>
      </c>
      <c r="AX3" s="177" t="s">
        <v>16</v>
      </c>
      <c r="AY3" s="178" t="s">
        <v>17</v>
      </c>
      <c r="AZ3" s="180" t="s">
        <v>22</v>
      </c>
      <c r="BA3" s="176" t="s">
        <v>6</v>
      </c>
      <c r="BB3" s="177" t="s">
        <v>7</v>
      </c>
      <c r="BC3" s="177" t="s">
        <v>9</v>
      </c>
      <c r="BD3" s="177" t="s">
        <v>10</v>
      </c>
      <c r="BE3" s="177" t="s">
        <v>11</v>
      </c>
      <c r="BF3" s="177" t="s">
        <v>12</v>
      </c>
      <c r="BG3" s="177" t="s">
        <v>8</v>
      </c>
      <c r="BH3" s="177" t="s">
        <v>13</v>
      </c>
      <c r="BI3" s="177" t="s">
        <v>14</v>
      </c>
      <c r="BJ3" s="177" t="s">
        <v>15</v>
      </c>
      <c r="BK3" s="177" t="s">
        <v>16</v>
      </c>
      <c r="BL3" s="181" t="s">
        <v>17</v>
      </c>
      <c r="BM3" s="180" t="s">
        <v>22</v>
      </c>
      <c r="BN3" s="176" t="s">
        <v>6</v>
      </c>
      <c r="BO3" s="177" t="s">
        <v>7</v>
      </c>
      <c r="BP3" s="177" t="s">
        <v>9</v>
      </c>
      <c r="BQ3" s="177" t="s">
        <v>10</v>
      </c>
      <c r="BR3" s="177" t="s">
        <v>11</v>
      </c>
      <c r="BS3" s="177" t="s">
        <v>12</v>
      </c>
      <c r="BT3" s="177" t="s">
        <v>8</v>
      </c>
      <c r="BU3" s="177" t="s">
        <v>13</v>
      </c>
      <c r="BV3" s="177" t="s">
        <v>14</v>
      </c>
      <c r="BW3" s="177" t="s">
        <v>15</v>
      </c>
      <c r="BX3" s="177" t="s">
        <v>16</v>
      </c>
      <c r="BY3" s="181" t="s">
        <v>17</v>
      </c>
      <c r="BZ3" s="180" t="s">
        <v>22</v>
      </c>
      <c r="CA3" s="176" t="s">
        <v>6</v>
      </c>
      <c r="CB3" s="177" t="s">
        <v>7</v>
      </c>
      <c r="CC3" s="177" t="s">
        <v>9</v>
      </c>
      <c r="CD3" s="177" t="s">
        <v>10</v>
      </c>
      <c r="CE3" s="177" t="s">
        <v>11</v>
      </c>
      <c r="CF3" s="177" t="s">
        <v>12</v>
      </c>
      <c r="CG3" s="177" t="s">
        <v>8</v>
      </c>
      <c r="CH3" s="177" t="s">
        <v>13</v>
      </c>
      <c r="CI3" s="177" t="s">
        <v>14</v>
      </c>
      <c r="CJ3" s="177" t="s">
        <v>15</v>
      </c>
      <c r="CK3" s="177" t="s">
        <v>16</v>
      </c>
      <c r="CL3" s="178" t="s">
        <v>17</v>
      </c>
      <c r="CM3" s="180" t="s">
        <v>22</v>
      </c>
    </row>
    <row r="4" spans="1:91" s="123" customFormat="1" ht="18" customHeight="1" x14ac:dyDescent="0.4">
      <c r="A4" s="250" t="s">
        <v>0</v>
      </c>
      <c r="B4" s="250" t="s">
        <v>61</v>
      </c>
      <c r="C4" s="225">
        <v>6600</v>
      </c>
      <c r="D4" s="225">
        <v>6599</v>
      </c>
      <c r="E4" s="232">
        <v>50</v>
      </c>
      <c r="F4" s="221" t="s">
        <v>65</v>
      </c>
      <c r="G4" s="246" t="s">
        <v>66</v>
      </c>
      <c r="H4" s="232">
        <v>41</v>
      </c>
      <c r="I4" s="221" t="s">
        <v>52</v>
      </c>
      <c r="J4" s="221" t="s">
        <v>59</v>
      </c>
      <c r="K4" s="221" t="s">
        <v>60</v>
      </c>
      <c r="L4" s="221" t="s">
        <v>57</v>
      </c>
      <c r="M4" s="122" t="s">
        <v>28</v>
      </c>
      <c r="N4" s="124">
        <v>5941</v>
      </c>
      <c r="O4" s="125">
        <v>4963</v>
      </c>
      <c r="P4" s="125">
        <v>7092</v>
      </c>
      <c r="Q4" s="125">
        <v>10083</v>
      </c>
      <c r="R4" s="125">
        <v>11351</v>
      </c>
      <c r="S4" s="125">
        <v>11721</v>
      </c>
      <c r="T4" s="125">
        <v>7326</v>
      </c>
      <c r="U4" s="125">
        <v>6296</v>
      </c>
      <c r="V4" s="125">
        <v>7820</v>
      </c>
      <c r="W4" s="125">
        <v>6516</v>
      </c>
      <c r="X4" s="125">
        <v>8152</v>
      </c>
      <c r="Y4" s="126">
        <v>7045</v>
      </c>
      <c r="Z4" s="127">
        <f>SUM(N4:Y4)</f>
        <v>94306</v>
      </c>
      <c r="AA4" s="124">
        <v>6427</v>
      </c>
      <c r="AB4" s="125">
        <v>4544</v>
      </c>
      <c r="AC4" s="125">
        <v>7418</v>
      </c>
      <c r="AD4" s="125">
        <v>9958</v>
      </c>
      <c r="AE4" s="125">
        <v>12078</v>
      </c>
      <c r="AF4" s="125">
        <v>11569</v>
      </c>
      <c r="AG4" s="125">
        <v>8290</v>
      </c>
      <c r="AH4" s="125">
        <v>6440</v>
      </c>
      <c r="AI4" s="125">
        <v>8377</v>
      </c>
      <c r="AJ4" s="125">
        <v>7114</v>
      </c>
      <c r="AK4" s="125">
        <v>8655</v>
      </c>
      <c r="AL4" s="126">
        <v>7164</v>
      </c>
      <c r="AM4" s="127">
        <f>SUM(AA4:AL4)</f>
        <v>98034</v>
      </c>
      <c r="AN4" s="124">
        <v>6270</v>
      </c>
      <c r="AO4" s="125">
        <v>4671</v>
      </c>
      <c r="AP4" s="125">
        <v>7666</v>
      </c>
      <c r="AQ4" s="125">
        <v>10928</v>
      </c>
      <c r="AR4" s="125">
        <v>12199</v>
      </c>
      <c r="AS4" s="125">
        <v>11714</v>
      </c>
      <c r="AT4" s="125">
        <v>8933</v>
      </c>
      <c r="AU4" s="125">
        <v>6038</v>
      </c>
      <c r="AV4" s="125">
        <v>7074</v>
      </c>
      <c r="AW4" s="125">
        <v>6390</v>
      </c>
      <c r="AX4" s="125">
        <v>7871</v>
      </c>
      <c r="AY4" s="126">
        <v>6944</v>
      </c>
      <c r="AZ4" s="127">
        <f>SUM(AN4:AY4)</f>
        <v>96698</v>
      </c>
      <c r="BA4" s="124">
        <v>6915</v>
      </c>
      <c r="BB4" s="125">
        <v>4193</v>
      </c>
      <c r="BC4" s="125">
        <v>8078</v>
      </c>
      <c r="BD4" s="125">
        <v>10913</v>
      </c>
      <c r="BE4" s="125">
        <v>11802</v>
      </c>
      <c r="BF4" s="125">
        <v>11679</v>
      </c>
      <c r="BG4" s="125">
        <v>9870</v>
      </c>
      <c r="BH4" s="125">
        <v>6268</v>
      </c>
      <c r="BI4" s="125">
        <v>7064</v>
      </c>
      <c r="BJ4" s="125">
        <v>5617</v>
      </c>
      <c r="BK4" s="125">
        <v>7519</v>
      </c>
      <c r="BL4" s="126">
        <v>5438</v>
      </c>
      <c r="BM4" s="127">
        <f>SUM(BA4:BL4)</f>
        <v>95356</v>
      </c>
      <c r="BN4" s="124">
        <v>4254</v>
      </c>
      <c r="BO4" s="125">
        <v>2569</v>
      </c>
      <c r="BP4" s="125">
        <v>3570</v>
      </c>
      <c r="BQ4" s="125">
        <v>4214</v>
      </c>
      <c r="BR4" s="125">
        <v>7241</v>
      </c>
      <c r="BS4" s="125">
        <v>9599</v>
      </c>
      <c r="BT4" s="125">
        <v>5284</v>
      </c>
      <c r="BU4" s="125">
        <v>4585</v>
      </c>
      <c r="BV4" s="125">
        <v>5507</v>
      </c>
      <c r="BW4" s="125">
        <v>4826</v>
      </c>
      <c r="BX4" s="125">
        <v>6145</v>
      </c>
      <c r="BY4" s="126">
        <v>5251</v>
      </c>
      <c r="BZ4" s="127">
        <f>SUM(BN4:BY4)</f>
        <v>63045</v>
      </c>
      <c r="CA4" s="124">
        <f>ROUNDDOWN(AVERAGE(N4,AA4,AN4,BA4,BN4),0)</f>
        <v>5961</v>
      </c>
      <c r="CB4" s="125">
        <f t="shared" ref="CB4:CB59" si="0">ROUNDDOWN(AVERAGE(O4,AB4,AO4,BB4,BO4),0)</f>
        <v>4188</v>
      </c>
      <c r="CC4" s="125">
        <f t="shared" ref="CC4:CC59" si="1">ROUNDDOWN(AVERAGE(P4,AC4,AP4,BC4,BP4),0)</f>
        <v>6764</v>
      </c>
      <c r="CD4" s="125">
        <f t="shared" ref="CD4:CD59" si="2">ROUNDDOWN(AVERAGE(Q4,AD4,AQ4,BD4,BQ4),0)</f>
        <v>9219</v>
      </c>
      <c r="CE4" s="125">
        <f t="shared" ref="CE4:CE59" si="3">ROUNDDOWN(AVERAGE(R4,AE4,AR4,BE4,BR4),0)</f>
        <v>10934</v>
      </c>
      <c r="CF4" s="125">
        <f t="shared" ref="CF4:CF59" si="4">ROUNDDOWN(AVERAGE(S4,AF4,AS4,BF4,BS4),0)</f>
        <v>11256</v>
      </c>
      <c r="CG4" s="125">
        <f t="shared" ref="CG4:CG59" si="5">ROUNDDOWN(AVERAGE(T4,AG4,AT4,BG4,BT4),0)</f>
        <v>7940</v>
      </c>
      <c r="CH4" s="125">
        <f t="shared" ref="CH4:CH59" si="6">ROUNDDOWN(AVERAGE(U4,AH4,AU4,BH4,BU4),0)</f>
        <v>5925</v>
      </c>
      <c r="CI4" s="125">
        <f t="shared" ref="CI4:CI59" si="7">ROUNDDOWN(AVERAGE(V4,AI4,AV4,BI4,BV4),0)</f>
        <v>7168</v>
      </c>
      <c r="CJ4" s="125">
        <f t="shared" ref="CJ4:CJ59" si="8">ROUNDDOWN(AVERAGE(W4,AJ4,AW4,BJ4,BW4),0)</f>
        <v>6092</v>
      </c>
      <c r="CK4" s="125">
        <f t="shared" ref="CK4:CK59" si="9">ROUNDDOWN(AVERAGE(X4,AK4,AX4,BK4,BX4),0)</f>
        <v>7668</v>
      </c>
      <c r="CL4" s="126">
        <f t="shared" ref="CL4:CL59" si="10">ROUNDDOWN(AVERAGE(Y4,AL4,AY4,BL4,BY4),0)</f>
        <v>6368</v>
      </c>
      <c r="CM4" s="128">
        <f>SUM(CA4:CL4)</f>
        <v>89483</v>
      </c>
    </row>
    <row r="5" spans="1:91" s="134" customFormat="1" ht="18" customHeight="1" x14ac:dyDescent="0.4">
      <c r="A5" s="251"/>
      <c r="B5" s="251"/>
      <c r="C5" s="226"/>
      <c r="D5" s="226"/>
      <c r="E5" s="233"/>
      <c r="F5" s="222"/>
      <c r="G5" s="247"/>
      <c r="H5" s="233"/>
      <c r="I5" s="222"/>
      <c r="J5" s="222"/>
      <c r="K5" s="222"/>
      <c r="L5" s="222"/>
      <c r="M5" s="133" t="s">
        <v>27</v>
      </c>
      <c r="N5" s="137">
        <v>26</v>
      </c>
      <c r="O5" s="138">
        <v>23</v>
      </c>
      <c r="P5" s="138">
        <v>38</v>
      </c>
      <c r="Q5" s="138">
        <v>42</v>
      </c>
      <c r="R5" s="138">
        <v>42</v>
      </c>
      <c r="S5" s="138">
        <v>40</v>
      </c>
      <c r="T5" s="138">
        <v>36</v>
      </c>
      <c r="U5" s="138">
        <v>30</v>
      </c>
      <c r="V5" s="138">
        <v>32</v>
      </c>
      <c r="W5" s="138">
        <v>35</v>
      </c>
      <c r="X5" s="138">
        <v>34</v>
      </c>
      <c r="Y5" s="139">
        <v>34</v>
      </c>
      <c r="Z5" s="118">
        <f>SUM(N5:Y5)</f>
        <v>412</v>
      </c>
      <c r="AA5" s="137">
        <v>26</v>
      </c>
      <c r="AB5" s="138">
        <v>21</v>
      </c>
      <c r="AC5" s="138">
        <v>34</v>
      </c>
      <c r="AD5" s="138">
        <v>38</v>
      </c>
      <c r="AE5" s="138">
        <v>42</v>
      </c>
      <c r="AF5" s="138">
        <v>47</v>
      </c>
      <c r="AG5" s="138">
        <v>36</v>
      </c>
      <c r="AH5" s="138">
        <v>29</v>
      </c>
      <c r="AI5" s="138">
        <v>31</v>
      </c>
      <c r="AJ5" s="138">
        <v>31</v>
      </c>
      <c r="AK5" s="138">
        <v>31</v>
      </c>
      <c r="AL5" s="139">
        <v>30</v>
      </c>
      <c r="AM5" s="118">
        <f>SUM(AA5:AL5)</f>
        <v>396</v>
      </c>
      <c r="AN5" s="137">
        <v>28</v>
      </c>
      <c r="AO5" s="138">
        <v>23</v>
      </c>
      <c r="AP5" s="138">
        <v>34</v>
      </c>
      <c r="AQ5" s="138">
        <v>39</v>
      </c>
      <c r="AR5" s="138">
        <v>43</v>
      </c>
      <c r="AS5" s="138">
        <v>42</v>
      </c>
      <c r="AT5" s="138">
        <v>42</v>
      </c>
      <c r="AU5" s="138">
        <v>33</v>
      </c>
      <c r="AV5" s="138">
        <v>33</v>
      </c>
      <c r="AW5" s="138">
        <v>28</v>
      </c>
      <c r="AX5" s="138">
        <v>30</v>
      </c>
      <c r="AY5" s="139">
        <v>33</v>
      </c>
      <c r="AZ5" s="118">
        <f>SUM(AN5:AY5)</f>
        <v>408</v>
      </c>
      <c r="BA5" s="137">
        <v>28</v>
      </c>
      <c r="BB5" s="138">
        <v>23</v>
      </c>
      <c r="BC5" s="138">
        <v>36</v>
      </c>
      <c r="BD5" s="138">
        <v>38</v>
      </c>
      <c r="BE5" s="138">
        <v>39</v>
      </c>
      <c r="BF5" s="138">
        <v>42</v>
      </c>
      <c r="BG5" s="138">
        <v>39</v>
      </c>
      <c r="BH5" s="138">
        <v>36</v>
      </c>
      <c r="BI5" s="138">
        <v>31</v>
      </c>
      <c r="BJ5" s="138">
        <v>30</v>
      </c>
      <c r="BK5" s="138">
        <v>29</v>
      </c>
      <c r="BL5" s="139">
        <v>26</v>
      </c>
      <c r="BM5" s="118">
        <f>SUM(BA5:BL5)</f>
        <v>397</v>
      </c>
      <c r="BN5" s="137">
        <v>20</v>
      </c>
      <c r="BO5" s="138">
        <v>12</v>
      </c>
      <c r="BP5" s="138">
        <v>24</v>
      </c>
      <c r="BQ5" s="138">
        <v>32</v>
      </c>
      <c r="BR5" s="138">
        <v>32</v>
      </c>
      <c r="BS5" s="138">
        <v>34</v>
      </c>
      <c r="BT5" s="138">
        <v>32</v>
      </c>
      <c r="BU5" s="138">
        <v>23</v>
      </c>
      <c r="BV5" s="138">
        <v>22</v>
      </c>
      <c r="BW5" s="138">
        <v>24</v>
      </c>
      <c r="BX5" s="138">
        <v>23</v>
      </c>
      <c r="BY5" s="139">
        <v>25</v>
      </c>
      <c r="BZ5" s="118">
        <f>SUM(BN5:BY5)</f>
        <v>303</v>
      </c>
      <c r="CA5" s="141">
        <f t="shared" ref="CA5:CL59" si="11">ROUNDDOWN(AVERAGE(N5,AA5,AN5,BA5,BN5),0)</f>
        <v>25</v>
      </c>
      <c r="CB5" s="142">
        <f t="shared" si="0"/>
        <v>20</v>
      </c>
      <c r="CC5" s="142">
        <f t="shared" si="1"/>
        <v>33</v>
      </c>
      <c r="CD5" s="142">
        <f t="shared" si="2"/>
        <v>37</v>
      </c>
      <c r="CE5" s="142">
        <f t="shared" si="3"/>
        <v>39</v>
      </c>
      <c r="CF5" s="142">
        <f t="shared" si="4"/>
        <v>41</v>
      </c>
      <c r="CG5" s="142">
        <f t="shared" si="5"/>
        <v>37</v>
      </c>
      <c r="CH5" s="142">
        <f t="shared" si="6"/>
        <v>30</v>
      </c>
      <c r="CI5" s="142">
        <f t="shared" si="7"/>
        <v>29</v>
      </c>
      <c r="CJ5" s="142">
        <f t="shared" si="8"/>
        <v>29</v>
      </c>
      <c r="CK5" s="142">
        <f t="shared" si="9"/>
        <v>29</v>
      </c>
      <c r="CL5" s="143">
        <f t="shared" si="10"/>
        <v>29</v>
      </c>
      <c r="CM5" s="121">
        <f>SUM(CA5:CL5)</f>
        <v>378</v>
      </c>
    </row>
    <row r="6" spans="1:91" s="134" customFormat="1" ht="18" customHeight="1" x14ac:dyDescent="0.4">
      <c r="A6" s="252"/>
      <c r="B6" s="252"/>
      <c r="C6" s="227"/>
      <c r="D6" s="227"/>
      <c r="E6" s="234"/>
      <c r="F6" s="223"/>
      <c r="G6" s="247"/>
      <c r="H6" s="234"/>
      <c r="I6" s="223"/>
      <c r="J6" s="223"/>
      <c r="K6" s="223"/>
      <c r="L6" s="223"/>
      <c r="M6" s="135" t="s">
        <v>30</v>
      </c>
      <c r="N6" s="150">
        <v>100</v>
      </c>
      <c r="O6" s="151">
        <v>100</v>
      </c>
      <c r="P6" s="151">
        <v>100</v>
      </c>
      <c r="Q6" s="151">
        <v>100</v>
      </c>
      <c r="R6" s="151">
        <v>100</v>
      </c>
      <c r="S6" s="151">
        <v>100</v>
      </c>
      <c r="T6" s="151">
        <v>100</v>
      </c>
      <c r="U6" s="151">
        <v>100</v>
      </c>
      <c r="V6" s="151">
        <v>100</v>
      </c>
      <c r="W6" s="151">
        <v>100</v>
      </c>
      <c r="X6" s="151">
        <v>100</v>
      </c>
      <c r="Y6" s="140">
        <v>100</v>
      </c>
      <c r="Z6" s="119" t="s">
        <v>41</v>
      </c>
      <c r="AA6" s="150">
        <v>100</v>
      </c>
      <c r="AB6" s="151">
        <v>100</v>
      </c>
      <c r="AC6" s="151">
        <v>100</v>
      </c>
      <c r="AD6" s="151">
        <v>100</v>
      </c>
      <c r="AE6" s="151">
        <v>100</v>
      </c>
      <c r="AF6" s="151">
        <v>100</v>
      </c>
      <c r="AG6" s="151">
        <v>100</v>
      </c>
      <c r="AH6" s="151">
        <v>100</v>
      </c>
      <c r="AI6" s="151">
        <v>100</v>
      </c>
      <c r="AJ6" s="151">
        <v>100</v>
      </c>
      <c r="AK6" s="151">
        <v>100</v>
      </c>
      <c r="AL6" s="140">
        <v>100</v>
      </c>
      <c r="AM6" s="119" t="s">
        <v>41</v>
      </c>
      <c r="AN6" s="150">
        <v>100</v>
      </c>
      <c r="AO6" s="151">
        <v>100</v>
      </c>
      <c r="AP6" s="151">
        <v>100</v>
      </c>
      <c r="AQ6" s="151">
        <v>100</v>
      </c>
      <c r="AR6" s="151">
        <v>100</v>
      </c>
      <c r="AS6" s="151">
        <v>100</v>
      </c>
      <c r="AT6" s="151">
        <v>100</v>
      </c>
      <c r="AU6" s="151">
        <v>100</v>
      </c>
      <c r="AV6" s="151">
        <v>100</v>
      </c>
      <c r="AW6" s="151">
        <v>100</v>
      </c>
      <c r="AX6" s="151">
        <v>100</v>
      </c>
      <c r="AY6" s="140">
        <v>100</v>
      </c>
      <c r="AZ6" s="119" t="s">
        <v>41</v>
      </c>
      <c r="BA6" s="150">
        <v>100</v>
      </c>
      <c r="BB6" s="151">
        <v>100</v>
      </c>
      <c r="BC6" s="151">
        <v>100</v>
      </c>
      <c r="BD6" s="151">
        <v>100</v>
      </c>
      <c r="BE6" s="151">
        <v>100</v>
      </c>
      <c r="BF6" s="151">
        <v>100</v>
      </c>
      <c r="BG6" s="151">
        <v>100</v>
      </c>
      <c r="BH6" s="151">
        <v>100</v>
      </c>
      <c r="BI6" s="151">
        <v>100</v>
      </c>
      <c r="BJ6" s="151">
        <v>100</v>
      </c>
      <c r="BK6" s="151">
        <v>100</v>
      </c>
      <c r="BL6" s="140">
        <v>100</v>
      </c>
      <c r="BM6" s="119" t="s">
        <v>41</v>
      </c>
      <c r="BN6" s="150">
        <v>100</v>
      </c>
      <c r="BO6" s="151">
        <v>100</v>
      </c>
      <c r="BP6" s="151">
        <v>100</v>
      </c>
      <c r="BQ6" s="151">
        <v>100</v>
      </c>
      <c r="BR6" s="151">
        <v>100</v>
      </c>
      <c r="BS6" s="151">
        <v>100</v>
      </c>
      <c r="BT6" s="151">
        <v>100</v>
      </c>
      <c r="BU6" s="151">
        <v>100</v>
      </c>
      <c r="BV6" s="151">
        <v>100</v>
      </c>
      <c r="BW6" s="151">
        <v>100</v>
      </c>
      <c r="BX6" s="151">
        <v>100</v>
      </c>
      <c r="BY6" s="140">
        <v>100</v>
      </c>
      <c r="BZ6" s="119" t="s">
        <v>41</v>
      </c>
      <c r="CA6" s="162">
        <f t="shared" si="11"/>
        <v>100</v>
      </c>
      <c r="CB6" s="163">
        <f t="shared" si="0"/>
        <v>100</v>
      </c>
      <c r="CC6" s="163">
        <f t="shared" si="1"/>
        <v>100</v>
      </c>
      <c r="CD6" s="163">
        <f t="shared" si="2"/>
        <v>100</v>
      </c>
      <c r="CE6" s="163">
        <f t="shared" si="3"/>
        <v>100</v>
      </c>
      <c r="CF6" s="163">
        <f t="shared" si="4"/>
        <v>100</v>
      </c>
      <c r="CG6" s="163">
        <f t="shared" si="5"/>
        <v>100</v>
      </c>
      <c r="CH6" s="163">
        <f t="shared" si="6"/>
        <v>100</v>
      </c>
      <c r="CI6" s="163">
        <f t="shared" si="7"/>
        <v>100</v>
      </c>
      <c r="CJ6" s="163">
        <f t="shared" si="8"/>
        <v>100</v>
      </c>
      <c r="CK6" s="163">
        <f t="shared" si="9"/>
        <v>100</v>
      </c>
      <c r="CL6" s="164">
        <f t="shared" si="10"/>
        <v>100</v>
      </c>
      <c r="CM6" s="121" t="s">
        <v>41</v>
      </c>
    </row>
    <row r="7" spans="1:91" s="117" customFormat="1" ht="18" customHeight="1" x14ac:dyDescent="0.4">
      <c r="A7" s="253"/>
      <c r="B7" s="253"/>
      <c r="C7" s="228"/>
      <c r="D7" s="228"/>
      <c r="E7" s="235"/>
      <c r="F7" s="224"/>
      <c r="G7" s="248"/>
      <c r="H7" s="235"/>
      <c r="I7" s="224"/>
      <c r="J7" s="224"/>
      <c r="K7" s="224"/>
      <c r="L7" s="224"/>
      <c r="M7" s="136" t="s">
        <v>31</v>
      </c>
      <c r="N7" s="156">
        <v>148608</v>
      </c>
      <c r="O7" s="157">
        <v>130870</v>
      </c>
      <c r="P7" s="157">
        <v>163331</v>
      </c>
      <c r="Q7" s="157">
        <v>210040</v>
      </c>
      <c r="R7" s="157">
        <v>229957</v>
      </c>
      <c r="S7" s="157">
        <v>232680</v>
      </c>
      <c r="T7" s="157">
        <v>163106</v>
      </c>
      <c r="U7" s="157">
        <v>146024</v>
      </c>
      <c r="V7" s="157">
        <v>167906</v>
      </c>
      <c r="W7" s="157">
        <v>150654</v>
      </c>
      <c r="X7" s="157">
        <v>175335</v>
      </c>
      <c r="Y7" s="158">
        <v>161876</v>
      </c>
      <c r="Z7" s="120">
        <f>SUM(N7:Y7)</f>
        <v>2080387</v>
      </c>
      <c r="AA7" s="156">
        <v>155459</v>
      </c>
      <c r="AB7" s="157">
        <v>130806</v>
      </c>
      <c r="AC7" s="157">
        <v>176980</v>
      </c>
      <c r="AD7" s="157">
        <v>223617</v>
      </c>
      <c r="AE7" s="157">
        <v>265472</v>
      </c>
      <c r="AF7" s="157">
        <v>264790</v>
      </c>
      <c r="AG7" s="157">
        <v>203213</v>
      </c>
      <c r="AH7" s="157">
        <v>168994</v>
      </c>
      <c r="AI7" s="157">
        <v>199077</v>
      </c>
      <c r="AJ7" s="157">
        <v>179210</v>
      </c>
      <c r="AK7" s="157">
        <v>203970</v>
      </c>
      <c r="AL7" s="158">
        <v>181859</v>
      </c>
      <c r="AM7" s="120">
        <f>SUM(AA7:AL7)</f>
        <v>2353447</v>
      </c>
      <c r="AN7" s="156">
        <v>169257</v>
      </c>
      <c r="AO7" s="157">
        <v>145592</v>
      </c>
      <c r="AP7" s="157">
        <v>196939</v>
      </c>
      <c r="AQ7" s="157">
        <v>259706</v>
      </c>
      <c r="AR7" s="157">
        <v>289695</v>
      </c>
      <c r="AS7" s="157">
        <v>277936</v>
      </c>
      <c r="AT7" s="157">
        <v>223569</v>
      </c>
      <c r="AU7" s="157">
        <v>169538</v>
      </c>
      <c r="AV7" s="157">
        <v>189335</v>
      </c>
      <c r="AW7" s="157">
        <v>178772</v>
      </c>
      <c r="AX7" s="157">
        <v>208215</v>
      </c>
      <c r="AY7" s="158">
        <v>191570</v>
      </c>
      <c r="AZ7" s="120">
        <f>SUM(AN7:AY7)</f>
        <v>2500124</v>
      </c>
      <c r="BA7" s="156">
        <v>189644</v>
      </c>
      <c r="BB7" s="157">
        <v>138227</v>
      </c>
      <c r="BC7" s="157">
        <v>207306</v>
      </c>
      <c r="BD7" s="157">
        <v>264080</v>
      </c>
      <c r="BE7" s="157">
        <v>282614</v>
      </c>
      <c r="BF7" s="157">
        <v>277259</v>
      </c>
      <c r="BG7" s="157">
        <v>235674</v>
      </c>
      <c r="BH7" s="157">
        <v>171075</v>
      </c>
      <c r="BI7" s="157">
        <v>184174</v>
      </c>
      <c r="BJ7" s="157">
        <v>158659</v>
      </c>
      <c r="BK7" s="157">
        <v>190738</v>
      </c>
      <c r="BL7" s="158">
        <v>155175</v>
      </c>
      <c r="BM7" s="120">
        <f>SUM(BA7:BL7)</f>
        <v>2454625</v>
      </c>
      <c r="BN7" s="156">
        <v>134897</v>
      </c>
      <c r="BO7" s="157">
        <v>105935</v>
      </c>
      <c r="BP7" s="157">
        <v>123093</v>
      </c>
      <c r="BQ7" s="157">
        <v>135710</v>
      </c>
      <c r="BR7" s="157">
        <v>189861</v>
      </c>
      <c r="BS7" s="157">
        <v>221220</v>
      </c>
      <c r="BT7" s="157">
        <v>136169</v>
      </c>
      <c r="BU7" s="157">
        <v>117816</v>
      </c>
      <c r="BV7" s="157">
        <v>129553</v>
      </c>
      <c r="BW7" s="157">
        <v>118796</v>
      </c>
      <c r="BX7" s="157">
        <v>137834</v>
      </c>
      <c r="BY7" s="158">
        <v>126676</v>
      </c>
      <c r="BZ7" s="120">
        <f>SUM(BN7:BY7)</f>
        <v>1677560</v>
      </c>
      <c r="CA7" s="159">
        <f t="shared" si="11"/>
        <v>159573</v>
      </c>
      <c r="CB7" s="160">
        <f t="shared" si="0"/>
        <v>130286</v>
      </c>
      <c r="CC7" s="160">
        <f t="shared" si="1"/>
        <v>173529</v>
      </c>
      <c r="CD7" s="160">
        <f t="shared" si="2"/>
        <v>218630</v>
      </c>
      <c r="CE7" s="160">
        <f t="shared" si="3"/>
        <v>251519</v>
      </c>
      <c r="CF7" s="160">
        <f t="shared" si="4"/>
        <v>254777</v>
      </c>
      <c r="CG7" s="160">
        <f t="shared" si="5"/>
        <v>192346</v>
      </c>
      <c r="CH7" s="160">
        <f t="shared" si="6"/>
        <v>154689</v>
      </c>
      <c r="CI7" s="160">
        <f t="shared" si="7"/>
        <v>174009</v>
      </c>
      <c r="CJ7" s="160">
        <f t="shared" si="8"/>
        <v>157218</v>
      </c>
      <c r="CK7" s="160">
        <f t="shared" si="9"/>
        <v>183218</v>
      </c>
      <c r="CL7" s="161">
        <f t="shared" si="10"/>
        <v>163431</v>
      </c>
      <c r="CM7" s="120">
        <f>SUM(CA7:CL7)</f>
        <v>2213225</v>
      </c>
    </row>
    <row r="8" spans="1:91" s="123" customFormat="1" ht="18" customHeight="1" x14ac:dyDescent="0.4">
      <c r="A8" s="250" t="s">
        <v>1</v>
      </c>
      <c r="B8" s="250" t="s">
        <v>61</v>
      </c>
      <c r="C8" s="225">
        <v>6600</v>
      </c>
      <c r="D8" s="225">
        <v>6600</v>
      </c>
      <c r="E8" s="232">
        <v>50</v>
      </c>
      <c r="F8" s="221" t="s">
        <v>65</v>
      </c>
      <c r="G8" s="246" t="s">
        <v>66</v>
      </c>
      <c r="H8" s="232">
        <v>27</v>
      </c>
      <c r="I8" s="221" t="s">
        <v>52</v>
      </c>
      <c r="J8" s="221" t="s">
        <v>59</v>
      </c>
      <c r="K8" s="221" t="s">
        <v>60</v>
      </c>
      <c r="L8" s="221" t="s">
        <v>57</v>
      </c>
      <c r="M8" s="122" t="s">
        <v>28</v>
      </c>
      <c r="N8" s="124">
        <v>7918</v>
      </c>
      <c r="O8" s="125">
        <v>6426</v>
      </c>
      <c r="P8" s="125">
        <v>7347</v>
      </c>
      <c r="Q8" s="125">
        <v>7302</v>
      </c>
      <c r="R8" s="125">
        <v>8535</v>
      </c>
      <c r="S8" s="125">
        <v>8443</v>
      </c>
      <c r="T8" s="125">
        <v>7941</v>
      </c>
      <c r="U8" s="125">
        <v>7437</v>
      </c>
      <c r="V8" s="125">
        <v>8295</v>
      </c>
      <c r="W8" s="125">
        <v>7561</v>
      </c>
      <c r="X8" s="125">
        <v>9402</v>
      </c>
      <c r="Y8" s="126">
        <v>8417</v>
      </c>
      <c r="Z8" s="127">
        <f>SUM(N8:Y8)</f>
        <v>95024</v>
      </c>
      <c r="AA8" s="124">
        <v>8835</v>
      </c>
      <c r="AB8" s="125">
        <v>6518</v>
      </c>
      <c r="AC8" s="125">
        <v>7488</v>
      </c>
      <c r="AD8" s="125">
        <v>7365</v>
      </c>
      <c r="AE8" s="125">
        <v>9003</v>
      </c>
      <c r="AF8" s="125">
        <v>8557</v>
      </c>
      <c r="AG8" s="125">
        <v>8155</v>
      </c>
      <c r="AH8" s="125">
        <v>7869</v>
      </c>
      <c r="AI8" s="125">
        <v>8390</v>
      </c>
      <c r="AJ8" s="125">
        <v>7805</v>
      </c>
      <c r="AK8" s="125">
        <v>9150</v>
      </c>
      <c r="AL8" s="126">
        <v>8279</v>
      </c>
      <c r="AM8" s="127">
        <f>SUM(AA8:AL8)</f>
        <v>97414</v>
      </c>
      <c r="AN8" s="124">
        <v>8232</v>
      </c>
      <c r="AO8" s="125">
        <v>6544</v>
      </c>
      <c r="AP8" s="125">
        <v>7336</v>
      </c>
      <c r="AQ8" s="125">
        <v>7584</v>
      </c>
      <c r="AR8" s="125">
        <v>8884</v>
      </c>
      <c r="AS8" s="125">
        <v>8705</v>
      </c>
      <c r="AT8" s="125">
        <v>7629</v>
      </c>
      <c r="AU8" s="125">
        <v>7644</v>
      </c>
      <c r="AV8" s="125">
        <v>8002</v>
      </c>
      <c r="AW8" s="125">
        <v>7730</v>
      </c>
      <c r="AX8" s="125">
        <v>9284</v>
      </c>
      <c r="AY8" s="126">
        <v>7800</v>
      </c>
      <c r="AZ8" s="127">
        <f>SUM(AN8:AY8)</f>
        <v>95374</v>
      </c>
      <c r="BA8" s="124">
        <v>8062</v>
      </c>
      <c r="BB8" s="125">
        <v>6758</v>
      </c>
      <c r="BC8" s="125">
        <v>7086</v>
      </c>
      <c r="BD8" s="125">
        <v>7148</v>
      </c>
      <c r="BE8" s="125">
        <v>8293</v>
      </c>
      <c r="BF8" s="125">
        <v>8502</v>
      </c>
      <c r="BG8" s="125">
        <v>7860</v>
      </c>
      <c r="BH8" s="125">
        <v>7761</v>
      </c>
      <c r="BI8" s="125">
        <v>7827</v>
      </c>
      <c r="BJ8" s="125">
        <v>7506</v>
      </c>
      <c r="BK8" s="125">
        <v>9144</v>
      </c>
      <c r="BL8" s="126">
        <v>7485</v>
      </c>
      <c r="BM8" s="127">
        <f>SUM(BA8:BL8)</f>
        <v>93432</v>
      </c>
      <c r="BN8" s="124">
        <v>6291</v>
      </c>
      <c r="BO8" s="125">
        <v>4746</v>
      </c>
      <c r="BP8" s="125">
        <v>4587</v>
      </c>
      <c r="BQ8" s="125">
        <v>5088</v>
      </c>
      <c r="BR8" s="125">
        <v>5878</v>
      </c>
      <c r="BS8" s="125">
        <v>6386</v>
      </c>
      <c r="BT8" s="125">
        <v>5472</v>
      </c>
      <c r="BU8" s="125">
        <v>5540</v>
      </c>
      <c r="BV8" s="125">
        <v>4574</v>
      </c>
      <c r="BW8" s="125">
        <v>4230</v>
      </c>
      <c r="BX8" s="125">
        <v>5325</v>
      </c>
      <c r="BY8" s="126">
        <v>4690</v>
      </c>
      <c r="BZ8" s="127">
        <f>SUM(BN8:BY8)</f>
        <v>62807</v>
      </c>
      <c r="CA8" s="124">
        <f t="shared" si="11"/>
        <v>7867</v>
      </c>
      <c r="CB8" s="125">
        <f t="shared" si="0"/>
        <v>6198</v>
      </c>
      <c r="CC8" s="125">
        <f t="shared" si="1"/>
        <v>6768</v>
      </c>
      <c r="CD8" s="125">
        <f t="shared" si="2"/>
        <v>6897</v>
      </c>
      <c r="CE8" s="125">
        <f t="shared" si="3"/>
        <v>8118</v>
      </c>
      <c r="CF8" s="125">
        <f t="shared" si="4"/>
        <v>8118</v>
      </c>
      <c r="CG8" s="125">
        <f t="shared" si="5"/>
        <v>7411</v>
      </c>
      <c r="CH8" s="125">
        <f t="shared" si="6"/>
        <v>7250</v>
      </c>
      <c r="CI8" s="125">
        <f t="shared" si="7"/>
        <v>7417</v>
      </c>
      <c r="CJ8" s="125">
        <f t="shared" si="8"/>
        <v>6966</v>
      </c>
      <c r="CK8" s="125">
        <f t="shared" si="9"/>
        <v>8461</v>
      </c>
      <c r="CL8" s="126">
        <f t="shared" si="10"/>
        <v>7334</v>
      </c>
      <c r="CM8" s="128">
        <f>SUM(CA8:CL8)</f>
        <v>88805</v>
      </c>
    </row>
    <row r="9" spans="1:91" s="134" customFormat="1" ht="18" customHeight="1" x14ac:dyDescent="0.4">
      <c r="A9" s="251"/>
      <c r="B9" s="251"/>
      <c r="C9" s="226"/>
      <c r="D9" s="226"/>
      <c r="E9" s="233"/>
      <c r="F9" s="222"/>
      <c r="G9" s="247"/>
      <c r="H9" s="233"/>
      <c r="I9" s="222"/>
      <c r="J9" s="222"/>
      <c r="K9" s="222"/>
      <c r="L9" s="222"/>
      <c r="M9" s="133" t="s">
        <v>27</v>
      </c>
      <c r="N9" s="137">
        <v>35</v>
      </c>
      <c r="O9" s="138">
        <v>27</v>
      </c>
      <c r="P9" s="138">
        <v>29</v>
      </c>
      <c r="Q9" s="138">
        <v>30</v>
      </c>
      <c r="R9" s="138">
        <v>36</v>
      </c>
      <c r="S9" s="138">
        <v>32</v>
      </c>
      <c r="T9" s="138">
        <v>32</v>
      </c>
      <c r="U9" s="138">
        <v>30</v>
      </c>
      <c r="V9" s="138">
        <v>33</v>
      </c>
      <c r="W9" s="138">
        <v>33</v>
      </c>
      <c r="X9" s="138">
        <v>36</v>
      </c>
      <c r="Y9" s="139">
        <v>34</v>
      </c>
      <c r="Z9" s="118">
        <f>SUM(N9:Y9)</f>
        <v>387</v>
      </c>
      <c r="AA9" s="137">
        <v>33</v>
      </c>
      <c r="AB9" s="138">
        <v>27</v>
      </c>
      <c r="AC9" s="138">
        <v>28</v>
      </c>
      <c r="AD9" s="138">
        <v>30</v>
      </c>
      <c r="AE9" s="138">
        <v>36</v>
      </c>
      <c r="AF9" s="138">
        <v>33</v>
      </c>
      <c r="AG9" s="138">
        <v>31</v>
      </c>
      <c r="AH9" s="138">
        <v>34</v>
      </c>
      <c r="AI9" s="138">
        <v>36</v>
      </c>
      <c r="AJ9" s="138">
        <v>36</v>
      </c>
      <c r="AK9" s="138">
        <v>33</v>
      </c>
      <c r="AL9" s="139">
        <v>33</v>
      </c>
      <c r="AM9" s="118">
        <f>SUM(AA9:AL9)</f>
        <v>390</v>
      </c>
      <c r="AN9" s="137">
        <v>38</v>
      </c>
      <c r="AO9" s="138">
        <v>26</v>
      </c>
      <c r="AP9" s="138">
        <v>28</v>
      </c>
      <c r="AQ9" s="138">
        <v>29</v>
      </c>
      <c r="AR9" s="138">
        <v>36</v>
      </c>
      <c r="AS9" s="138">
        <v>34</v>
      </c>
      <c r="AT9" s="138">
        <v>27</v>
      </c>
      <c r="AU9" s="138">
        <v>37</v>
      </c>
      <c r="AV9" s="138">
        <v>30</v>
      </c>
      <c r="AW9" s="138">
        <v>31</v>
      </c>
      <c r="AX9" s="138">
        <v>32</v>
      </c>
      <c r="AY9" s="139">
        <v>35</v>
      </c>
      <c r="AZ9" s="118">
        <f>SUM(AN9:AY9)</f>
        <v>383</v>
      </c>
      <c r="BA9" s="137">
        <v>30</v>
      </c>
      <c r="BB9" s="138">
        <v>27</v>
      </c>
      <c r="BC9" s="138">
        <v>28</v>
      </c>
      <c r="BD9" s="138">
        <v>26</v>
      </c>
      <c r="BE9" s="138">
        <v>35</v>
      </c>
      <c r="BF9" s="138">
        <v>34</v>
      </c>
      <c r="BG9" s="138">
        <v>30</v>
      </c>
      <c r="BH9" s="138">
        <v>35</v>
      </c>
      <c r="BI9" s="138">
        <v>31</v>
      </c>
      <c r="BJ9" s="138">
        <v>36</v>
      </c>
      <c r="BK9" s="138">
        <v>36</v>
      </c>
      <c r="BL9" s="139">
        <v>32</v>
      </c>
      <c r="BM9" s="118">
        <f>SUM(BA9:BL9)</f>
        <v>380</v>
      </c>
      <c r="BN9" s="137">
        <v>26</v>
      </c>
      <c r="BO9" s="138">
        <v>19</v>
      </c>
      <c r="BP9" s="138">
        <v>15</v>
      </c>
      <c r="BQ9" s="138">
        <v>20</v>
      </c>
      <c r="BR9" s="138">
        <v>27</v>
      </c>
      <c r="BS9" s="138">
        <v>24</v>
      </c>
      <c r="BT9" s="138">
        <v>20</v>
      </c>
      <c r="BU9" s="138">
        <v>21</v>
      </c>
      <c r="BV9" s="138">
        <v>23</v>
      </c>
      <c r="BW9" s="138">
        <v>17</v>
      </c>
      <c r="BX9" s="138">
        <v>22</v>
      </c>
      <c r="BY9" s="139">
        <v>23</v>
      </c>
      <c r="BZ9" s="118">
        <f>SUM(BN9:BY9)</f>
        <v>257</v>
      </c>
      <c r="CA9" s="141">
        <f t="shared" si="11"/>
        <v>32</v>
      </c>
      <c r="CB9" s="142">
        <f t="shared" si="0"/>
        <v>25</v>
      </c>
      <c r="CC9" s="142">
        <f t="shared" si="1"/>
        <v>25</v>
      </c>
      <c r="CD9" s="142">
        <f t="shared" si="2"/>
        <v>27</v>
      </c>
      <c r="CE9" s="142">
        <f t="shared" si="3"/>
        <v>34</v>
      </c>
      <c r="CF9" s="142">
        <f t="shared" si="4"/>
        <v>31</v>
      </c>
      <c r="CG9" s="142">
        <f t="shared" si="5"/>
        <v>28</v>
      </c>
      <c r="CH9" s="142">
        <f t="shared" si="6"/>
        <v>31</v>
      </c>
      <c r="CI9" s="142">
        <f t="shared" si="7"/>
        <v>30</v>
      </c>
      <c r="CJ9" s="142">
        <f t="shared" si="8"/>
        <v>30</v>
      </c>
      <c r="CK9" s="142">
        <f t="shared" si="9"/>
        <v>31</v>
      </c>
      <c r="CL9" s="143">
        <f t="shared" si="10"/>
        <v>31</v>
      </c>
      <c r="CM9" s="121">
        <f>SUM(CA9:CL9)</f>
        <v>355</v>
      </c>
    </row>
    <row r="10" spans="1:91" s="134" customFormat="1" ht="18" customHeight="1" x14ac:dyDescent="0.4">
      <c r="A10" s="252"/>
      <c r="B10" s="252"/>
      <c r="C10" s="227"/>
      <c r="D10" s="227"/>
      <c r="E10" s="234"/>
      <c r="F10" s="223"/>
      <c r="G10" s="247"/>
      <c r="H10" s="234"/>
      <c r="I10" s="223"/>
      <c r="J10" s="223"/>
      <c r="K10" s="223"/>
      <c r="L10" s="223"/>
      <c r="M10" s="135" t="s">
        <v>30</v>
      </c>
      <c r="N10" s="150">
        <v>100</v>
      </c>
      <c r="O10" s="151">
        <v>100</v>
      </c>
      <c r="P10" s="151">
        <v>100</v>
      </c>
      <c r="Q10" s="151">
        <v>100</v>
      </c>
      <c r="R10" s="151">
        <v>100</v>
      </c>
      <c r="S10" s="151">
        <v>100</v>
      </c>
      <c r="T10" s="151">
        <v>100</v>
      </c>
      <c r="U10" s="151">
        <v>100</v>
      </c>
      <c r="V10" s="151">
        <v>100</v>
      </c>
      <c r="W10" s="151">
        <v>100</v>
      </c>
      <c r="X10" s="151">
        <v>100</v>
      </c>
      <c r="Y10" s="140">
        <v>100</v>
      </c>
      <c r="Z10" s="119" t="s">
        <v>41</v>
      </c>
      <c r="AA10" s="150">
        <v>100</v>
      </c>
      <c r="AB10" s="151">
        <v>100</v>
      </c>
      <c r="AC10" s="151">
        <v>100</v>
      </c>
      <c r="AD10" s="151">
        <v>100</v>
      </c>
      <c r="AE10" s="151">
        <v>100</v>
      </c>
      <c r="AF10" s="151">
        <v>100</v>
      </c>
      <c r="AG10" s="151">
        <v>100</v>
      </c>
      <c r="AH10" s="151">
        <v>100</v>
      </c>
      <c r="AI10" s="151">
        <v>100</v>
      </c>
      <c r="AJ10" s="151">
        <v>100</v>
      </c>
      <c r="AK10" s="151">
        <v>100</v>
      </c>
      <c r="AL10" s="140">
        <v>100</v>
      </c>
      <c r="AM10" s="119" t="s">
        <v>41</v>
      </c>
      <c r="AN10" s="150">
        <v>100</v>
      </c>
      <c r="AO10" s="151">
        <v>100</v>
      </c>
      <c r="AP10" s="151">
        <v>100</v>
      </c>
      <c r="AQ10" s="151">
        <v>100</v>
      </c>
      <c r="AR10" s="151">
        <v>100</v>
      </c>
      <c r="AS10" s="151">
        <v>100</v>
      </c>
      <c r="AT10" s="151">
        <v>100</v>
      </c>
      <c r="AU10" s="151">
        <v>100</v>
      </c>
      <c r="AV10" s="151">
        <v>100</v>
      </c>
      <c r="AW10" s="151">
        <v>100</v>
      </c>
      <c r="AX10" s="151">
        <v>100</v>
      </c>
      <c r="AY10" s="140">
        <v>100</v>
      </c>
      <c r="AZ10" s="119" t="s">
        <v>41</v>
      </c>
      <c r="BA10" s="150">
        <v>100</v>
      </c>
      <c r="BB10" s="151">
        <v>100</v>
      </c>
      <c r="BC10" s="151">
        <v>100</v>
      </c>
      <c r="BD10" s="151">
        <v>100</v>
      </c>
      <c r="BE10" s="151">
        <v>100</v>
      </c>
      <c r="BF10" s="151">
        <v>100</v>
      </c>
      <c r="BG10" s="151">
        <v>100</v>
      </c>
      <c r="BH10" s="151">
        <v>100</v>
      </c>
      <c r="BI10" s="151">
        <v>100</v>
      </c>
      <c r="BJ10" s="151">
        <v>100</v>
      </c>
      <c r="BK10" s="151">
        <v>100</v>
      </c>
      <c r="BL10" s="140">
        <v>100</v>
      </c>
      <c r="BM10" s="119" t="s">
        <v>41</v>
      </c>
      <c r="BN10" s="150">
        <v>100</v>
      </c>
      <c r="BO10" s="151">
        <v>100</v>
      </c>
      <c r="BP10" s="151">
        <v>100</v>
      </c>
      <c r="BQ10" s="151">
        <v>100</v>
      </c>
      <c r="BR10" s="151">
        <v>100</v>
      </c>
      <c r="BS10" s="151">
        <v>100</v>
      </c>
      <c r="BT10" s="151">
        <v>100</v>
      </c>
      <c r="BU10" s="151">
        <v>100</v>
      </c>
      <c r="BV10" s="151">
        <v>100</v>
      </c>
      <c r="BW10" s="151">
        <v>100</v>
      </c>
      <c r="BX10" s="151">
        <v>100</v>
      </c>
      <c r="BY10" s="140">
        <v>100</v>
      </c>
      <c r="BZ10" s="119" t="s">
        <v>41</v>
      </c>
      <c r="CA10" s="162">
        <f t="shared" si="11"/>
        <v>100</v>
      </c>
      <c r="CB10" s="163">
        <f t="shared" si="0"/>
        <v>100</v>
      </c>
      <c r="CC10" s="163">
        <f t="shared" si="1"/>
        <v>100</v>
      </c>
      <c r="CD10" s="163">
        <f t="shared" si="2"/>
        <v>100</v>
      </c>
      <c r="CE10" s="163">
        <f t="shared" si="3"/>
        <v>100</v>
      </c>
      <c r="CF10" s="163">
        <f t="shared" si="4"/>
        <v>100</v>
      </c>
      <c r="CG10" s="163">
        <f t="shared" si="5"/>
        <v>100</v>
      </c>
      <c r="CH10" s="163">
        <f t="shared" si="6"/>
        <v>100</v>
      </c>
      <c r="CI10" s="163">
        <f t="shared" si="7"/>
        <v>100</v>
      </c>
      <c r="CJ10" s="163">
        <f t="shared" si="8"/>
        <v>100</v>
      </c>
      <c r="CK10" s="163">
        <f t="shared" si="9"/>
        <v>100</v>
      </c>
      <c r="CL10" s="164">
        <f t="shared" si="10"/>
        <v>100</v>
      </c>
      <c r="CM10" s="121" t="s">
        <v>41</v>
      </c>
    </row>
    <row r="11" spans="1:91" s="117" customFormat="1" ht="18" customHeight="1" x14ac:dyDescent="0.4">
      <c r="A11" s="253"/>
      <c r="B11" s="253"/>
      <c r="C11" s="228"/>
      <c r="D11" s="228"/>
      <c r="E11" s="235"/>
      <c r="F11" s="224"/>
      <c r="G11" s="248"/>
      <c r="H11" s="235"/>
      <c r="I11" s="224"/>
      <c r="J11" s="224"/>
      <c r="K11" s="224"/>
      <c r="L11" s="224"/>
      <c r="M11" s="136" t="s">
        <v>31</v>
      </c>
      <c r="N11" s="156">
        <v>170885</v>
      </c>
      <c r="O11" s="157">
        <v>149826</v>
      </c>
      <c r="P11" s="157">
        <v>159624</v>
      </c>
      <c r="Q11" s="157">
        <v>158208</v>
      </c>
      <c r="R11" s="157">
        <v>180669</v>
      </c>
      <c r="S11" s="157">
        <v>177267</v>
      </c>
      <c r="T11" s="157">
        <v>168211</v>
      </c>
      <c r="U11" s="157">
        <v>154427</v>
      </c>
      <c r="V11" s="157">
        <v>167291</v>
      </c>
      <c r="W11" s="157">
        <v>158009</v>
      </c>
      <c r="X11" s="157">
        <v>184404</v>
      </c>
      <c r="Y11" s="158">
        <v>173096</v>
      </c>
      <c r="Z11" s="120">
        <f>SUM(N11:Y11)</f>
        <v>2001917</v>
      </c>
      <c r="AA11" s="156">
        <v>182577</v>
      </c>
      <c r="AB11" s="157">
        <v>152909</v>
      </c>
      <c r="AC11" s="157">
        <v>169490</v>
      </c>
      <c r="AD11" s="157">
        <v>169099</v>
      </c>
      <c r="AE11" s="157">
        <v>204604</v>
      </c>
      <c r="AF11" s="157">
        <v>197622</v>
      </c>
      <c r="AG11" s="157">
        <v>188966</v>
      </c>
      <c r="AH11" s="157">
        <v>175806</v>
      </c>
      <c r="AI11" s="157">
        <v>183528</v>
      </c>
      <c r="AJ11" s="157">
        <v>174327</v>
      </c>
      <c r="AK11" s="157">
        <v>196033</v>
      </c>
      <c r="AL11" s="158">
        <v>183935</v>
      </c>
      <c r="AM11" s="120">
        <f>SUM(AA11:AL11)</f>
        <v>2178896</v>
      </c>
      <c r="AN11" s="156">
        <v>188270</v>
      </c>
      <c r="AO11" s="157">
        <v>164095</v>
      </c>
      <c r="AP11" s="157">
        <v>178470</v>
      </c>
      <c r="AQ11" s="157">
        <v>184484</v>
      </c>
      <c r="AR11" s="157">
        <v>216373</v>
      </c>
      <c r="AS11" s="157">
        <v>215199</v>
      </c>
      <c r="AT11" s="157">
        <v>196242</v>
      </c>
      <c r="AU11" s="157">
        <v>191093</v>
      </c>
      <c r="AV11" s="157">
        <v>198934</v>
      </c>
      <c r="AW11" s="157">
        <v>196187</v>
      </c>
      <c r="AX11" s="157">
        <v>227379</v>
      </c>
      <c r="AY11" s="158">
        <v>200435</v>
      </c>
      <c r="AZ11" s="120">
        <f>SUM(AN11:AY11)</f>
        <v>2357161</v>
      </c>
      <c r="BA11" s="156">
        <v>202294</v>
      </c>
      <c r="BB11" s="157">
        <v>176523</v>
      </c>
      <c r="BC11" s="157">
        <v>180817</v>
      </c>
      <c r="BD11" s="157">
        <v>182364</v>
      </c>
      <c r="BE11" s="157">
        <v>209309</v>
      </c>
      <c r="BF11" s="157">
        <v>211038</v>
      </c>
      <c r="BG11" s="157">
        <v>196353</v>
      </c>
      <c r="BH11" s="157">
        <v>187022</v>
      </c>
      <c r="BI11" s="157">
        <v>187240</v>
      </c>
      <c r="BJ11" s="157">
        <v>182662</v>
      </c>
      <c r="BK11" s="157">
        <v>209968</v>
      </c>
      <c r="BL11" s="158">
        <v>181774</v>
      </c>
      <c r="BM11" s="120">
        <f>SUM(BA11:BL11)</f>
        <v>2307364</v>
      </c>
      <c r="BN11" s="156">
        <v>161406</v>
      </c>
      <c r="BO11" s="157">
        <v>135042</v>
      </c>
      <c r="BP11" s="157">
        <v>131956</v>
      </c>
      <c r="BQ11" s="157">
        <v>140039</v>
      </c>
      <c r="BR11" s="157">
        <v>156902</v>
      </c>
      <c r="BS11" s="157">
        <v>161837</v>
      </c>
      <c r="BT11" s="157">
        <v>141684</v>
      </c>
      <c r="BU11" s="157">
        <v>134944</v>
      </c>
      <c r="BV11" s="157">
        <v>118923</v>
      </c>
      <c r="BW11" s="157">
        <v>113167</v>
      </c>
      <c r="BX11" s="157">
        <v>123141</v>
      </c>
      <c r="BY11" s="158">
        <v>108231</v>
      </c>
      <c r="BZ11" s="120">
        <f>SUM(BN11:BY11)</f>
        <v>1627272</v>
      </c>
      <c r="CA11" s="159">
        <f t="shared" si="11"/>
        <v>181086</v>
      </c>
      <c r="CB11" s="160">
        <f t="shared" si="0"/>
        <v>155679</v>
      </c>
      <c r="CC11" s="160">
        <f t="shared" si="1"/>
        <v>164071</v>
      </c>
      <c r="CD11" s="160">
        <f t="shared" si="2"/>
        <v>166838</v>
      </c>
      <c r="CE11" s="160">
        <f t="shared" si="3"/>
        <v>193571</v>
      </c>
      <c r="CF11" s="160">
        <f t="shared" si="4"/>
        <v>192592</v>
      </c>
      <c r="CG11" s="160">
        <f t="shared" si="5"/>
        <v>178291</v>
      </c>
      <c r="CH11" s="160">
        <f t="shared" si="6"/>
        <v>168658</v>
      </c>
      <c r="CI11" s="160">
        <f t="shared" si="7"/>
        <v>171183</v>
      </c>
      <c r="CJ11" s="160">
        <f t="shared" si="8"/>
        <v>164870</v>
      </c>
      <c r="CK11" s="160">
        <f t="shared" si="9"/>
        <v>188185</v>
      </c>
      <c r="CL11" s="161">
        <f t="shared" si="10"/>
        <v>169494</v>
      </c>
      <c r="CM11" s="120">
        <f>SUM(CA11:CL11)</f>
        <v>2094518</v>
      </c>
    </row>
    <row r="12" spans="1:91" s="123" customFormat="1" ht="18" customHeight="1" x14ac:dyDescent="0.4">
      <c r="A12" s="262" t="s">
        <v>55</v>
      </c>
      <c r="B12" s="250" t="s">
        <v>61</v>
      </c>
      <c r="C12" s="225">
        <v>6600</v>
      </c>
      <c r="D12" s="225">
        <v>6600</v>
      </c>
      <c r="E12" s="232">
        <v>50</v>
      </c>
      <c r="F12" s="221" t="s">
        <v>65</v>
      </c>
      <c r="G12" s="246" t="s">
        <v>66</v>
      </c>
      <c r="H12" s="232">
        <v>35</v>
      </c>
      <c r="I12" s="221" t="s">
        <v>52</v>
      </c>
      <c r="J12" s="221" t="s">
        <v>59</v>
      </c>
      <c r="K12" s="221" t="s">
        <v>60</v>
      </c>
      <c r="L12" s="221" t="s">
        <v>57</v>
      </c>
      <c r="M12" s="122" t="s">
        <v>28</v>
      </c>
      <c r="N12" s="124">
        <v>9765</v>
      </c>
      <c r="O12" s="125">
        <v>8510</v>
      </c>
      <c r="P12" s="125">
        <v>9734</v>
      </c>
      <c r="Q12" s="125">
        <v>10371</v>
      </c>
      <c r="R12" s="125">
        <v>11137</v>
      </c>
      <c r="S12" s="125">
        <v>11198</v>
      </c>
      <c r="T12" s="125">
        <v>10159</v>
      </c>
      <c r="U12" s="125">
        <v>9907</v>
      </c>
      <c r="V12" s="125">
        <v>10688</v>
      </c>
      <c r="W12" s="125">
        <v>9262</v>
      </c>
      <c r="X12" s="125">
        <v>10719</v>
      </c>
      <c r="Y12" s="126">
        <v>9231</v>
      </c>
      <c r="Z12" s="127">
        <f>SUM(N12:Y12)</f>
        <v>120681</v>
      </c>
      <c r="AA12" s="124">
        <v>9077</v>
      </c>
      <c r="AB12" s="125">
        <v>7823</v>
      </c>
      <c r="AC12" s="125">
        <v>8518</v>
      </c>
      <c r="AD12" s="125">
        <v>8714</v>
      </c>
      <c r="AE12" s="125">
        <v>9294</v>
      </c>
      <c r="AF12" s="125">
        <v>9405</v>
      </c>
      <c r="AG12" s="125">
        <v>8156</v>
      </c>
      <c r="AH12" s="125">
        <v>8914</v>
      </c>
      <c r="AI12" s="125">
        <v>9776</v>
      </c>
      <c r="AJ12" s="125">
        <v>8354</v>
      </c>
      <c r="AK12" s="125">
        <v>9813</v>
      </c>
      <c r="AL12" s="126">
        <v>8660</v>
      </c>
      <c r="AM12" s="127">
        <f>SUM(AA12:AL12)</f>
        <v>106504</v>
      </c>
      <c r="AN12" s="124">
        <v>8009</v>
      </c>
      <c r="AO12" s="125">
        <v>7723</v>
      </c>
      <c r="AP12" s="125">
        <v>8517</v>
      </c>
      <c r="AQ12" s="125">
        <v>8766</v>
      </c>
      <c r="AR12" s="125">
        <v>9360</v>
      </c>
      <c r="AS12" s="125">
        <v>9128</v>
      </c>
      <c r="AT12" s="125">
        <v>8143</v>
      </c>
      <c r="AU12" s="125">
        <v>8522</v>
      </c>
      <c r="AV12" s="125">
        <v>9543</v>
      </c>
      <c r="AW12" s="125">
        <v>8400</v>
      </c>
      <c r="AX12" s="125">
        <v>10176</v>
      </c>
      <c r="AY12" s="126">
        <v>8662</v>
      </c>
      <c r="AZ12" s="127">
        <f>SUM(AN12:AY12)</f>
        <v>104949</v>
      </c>
      <c r="BA12" s="124">
        <v>8421</v>
      </c>
      <c r="BB12" s="125">
        <v>7576</v>
      </c>
      <c r="BC12" s="125">
        <v>8271</v>
      </c>
      <c r="BD12" s="125">
        <v>8192</v>
      </c>
      <c r="BE12" s="125">
        <v>8960</v>
      </c>
      <c r="BF12" s="125">
        <v>9222</v>
      </c>
      <c r="BG12" s="125">
        <v>8498</v>
      </c>
      <c r="BH12" s="125">
        <v>8630</v>
      </c>
      <c r="BI12" s="125">
        <v>9414</v>
      </c>
      <c r="BJ12" s="125">
        <v>8654</v>
      </c>
      <c r="BK12" s="125">
        <v>10320</v>
      </c>
      <c r="BL12" s="126">
        <v>7945</v>
      </c>
      <c r="BM12" s="127">
        <f>SUM(BA12:BL12)</f>
        <v>104103</v>
      </c>
      <c r="BN12" s="124">
        <v>6430</v>
      </c>
      <c r="BO12" s="125">
        <v>5228</v>
      </c>
      <c r="BP12" s="125">
        <v>5612</v>
      </c>
      <c r="BQ12" s="125">
        <v>7259</v>
      </c>
      <c r="BR12" s="125">
        <v>7397</v>
      </c>
      <c r="BS12" s="125">
        <v>8336</v>
      </c>
      <c r="BT12" s="125">
        <v>7029</v>
      </c>
      <c r="BU12" s="125">
        <v>7573</v>
      </c>
      <c r="BV12" s="125">
        <v>8033</v>
      </c>
      <c r="BW12" s="125">
        <v>7677</v>
      </c>
      <c r="BX12" s="125">
        <v>8629</v>
      </c>
      <c r="BY12" s="126">
        <v>7611</v>
      </c>
      <c r="BZ12" s="127">
        <f>SUM(BN12:BY12)</f>
        <v>86814</v>
      </c>
      <c r="CA12" s="124">
        <f t="shared" si="11"/>
        <v>8340</v>
      </c>
      <c r="CB12" s="125">
        <f t="shared" si="0"/>
        <v>7372</v>
      </c>
      <c r="CC12" s="125">
        <f t="shared" si="1"/>
        <v>8130</v>
      </c>
      <c r="CD12" s="125">
        <f t="shared" si="2"/>
        <v>8660</v>
      </c>
      <c r="CE12" s="125">
        <f t="shared" si="3"/>
        <v>9229</v>
      </c>
      <c r="CF12" s="125">
        <f t="shared" si="4"/>
        <v>9457</v>
      </c>
      <c r="CG12" s="125">
        <f t="shared" si="5"/>
        <v>8397</v>
      </c>
      <c r="CH12" s="125">
        <f t="shared" si="6"/>
        <v>8709</v>
      </c>
      <c r="CI12" s="125">
        <f t="shared" si="7"/>
        <v>9490</v>
      </c>
      <c r="CJ12" s="125">
        <f t="shared" si="8"/>
        <v>8469</v>
      </c>
      <c r="CK12" s="125">
        <f t="shared" si="9"/>
        <v>9931</v>
      </c>
      <c r="CL12" s="126">
        <f t="shared" si="10"/>
        <v>8421</v>
      </c>
      <c r="CM12" s="128">
        <f>SUM(CA12:CL12)</f>
        <v>104605</v>
      </c>
    </row>
    <row r="13" spans="1:91" s="134" customFormat="1" ht="18" customHeight="1" x14ac:dyDescent="0.4">
      <c r="A13" s="263"/>
      <c r="B13" s="251"/>
      <c r="C13" s="226"/>
      <c r="D13" s="226"/>
      <c r="E13" s="233"/>
      <c r="F13" s="222"/>
      <c r="G13" s="247"/>
      <c r="H13" s="233"/>
      <c r="I13" s="222"/>
      <c r="J13" s="222"/>
      <c r="K13" s="222"/>
      <c r="L13" s="222"/>
      <c r="M13" s="133" t="s">
        <v>27</v>
      </c>
      <c r="N13" s="137">
        <v>34</v>
      </c>
      <c r="O13" s="138">
        <v>30</v>
      </c>
      <c r="P13" s="138">
        <v>38</v>
      </c>
      <c r="Q13" s="138">
        <v>38</v>
      </c>
      <c r="R13" s="138">
        <v>37</v>
      </c>
      <c r="S13" s="138">
        <v>39</v>
      </c>
      <c r="T13" s="138">
        <v>37</v>
      </c>
      <c r="U13" s="138">
        <v>34</v>
      </c>
      <c r="V13" s="138">
        <v>37</v>
      </c>
      <c r="W13" s="138">
        <v>38</v>
      </c>
      <c r="X13" s="138">
        <v>39</v>
      </c>
      <c r="Y13" s="139">
        <v>34</v>
      </c>
      <c r="Z13" s="118">
        <f>SUM(N13:Y13)</f>
        <v>435</v>
      </c>
      <c r="AA13" s="137">
        <v>35</v>
      </c>
      <c r="AB13" s="138">
        <v>27</v>
      </c>
      <c r="AC13" s="138">
        <v>29</v>
      </c>
      <c r="AD13" s="138">
        <v>31</v>
      </c>
      <c r="AE13" s="138">
        <v>31</v>
      </c>
      <c r="AF13" s="138">
        <v>32</v>
      </c>
      <c r="AG13" s="138">
        <v>33</v>
      </c>
      <c r="AH13" s="138">
        <v>35</v>
      </c>
      <c r="AI13" s="138">
        <v>41</v>
      </c>
      <c r="AJ13" s="138">
        <v>33</v>
      </c>
      <c r="AK13" s="138">
        <v>35</v>
      </c>
      <c r="AL13" s="139">
        <v>34</v>
      </c>
      <c r="AM13" s="118">
        <f>SUM(AA13:AL13)</f>
        <v>396</v>
      </c>
      <c r="AN13" s="137">
        <v>26</v>
      </c>
      <c r="AO13" s="138">
        <v>26</v>
      </c>
      <c r="AP13" s="138">
        <v>30</v>
      </c>
      <c r="AQ13" s="138">
        <v>34</v>
      </c>
      <c r="AR13" s="138">
        <v>34</v>
      </c>
      <c r="AS13" s="138">
        <v>34</v>
      </c>
      <c r="AT13" s="138">
        <v>31</v>
      </c>
      <c r="AU13" s="138">
        <v>30</v>
      </c>
      <c r="AV13" s="138">
        <v>36</v>
      </c>
      <c r="AW13" s="138">
        <v>37</v>
      </c>
      <c r="AX13" s="138">
        <v>34</v>
      </c>
      <c r="AY13" s="140">
        <v>34</v>
      </c>
      <c r="AZ13" s="118">
        <f>SUM(AN13:AY13)</f>
        <v>386</v>
      </c>
      <c r="BA13" s="137">
        <v>29</v>
      </c>
      <c r="BB13" s="138">
        <v>25</v>
      </c>
      <c r="BC13" s="138">
        <v>28</v>
      </c>
      <c r="BD13" s="138">
        <v>28</v>
      </c>
      <c r="BE13" s="138">
        <v>32</v>
      </c>
      <c r="BF13" s="138">
        <v>33</v>
      </c>
      <c r="BG13" s="138">
        <v>29</v>
      </c>
      <c r="BH13" s="138">
        <v>29</v>
      </c>
      <c r="BI13" s="138">
        <v>37</v>
      </c>
      <c r="BJ13" s="138">
        <v>34</v>
      </c>
      <c r="BK13" s="138">
        <v>41</v>
      </c>
      <c r="BL13" s="139">
        <v>37</v>
      </c>
      <c r="BM13" s="118">
        <f>SUM(BA13:BL13)</f>
        <v>382</v>
      </c>
      <c r="BN13" s="137">
        <v>23</v>
      </c>
      <c r="BO13" s="138">
        <v>13</v>
      </c>
      <c r="BP13" s="138">
        <v>18</v>
      </c>
      <c r="BQ13" s="138">
        <v>27</v>
      </c>
      <c r="BR13" s="138">
        <v>27</v>
      </c>
      <c r="BS13" s="138">
        <v>32</v>
      </c>
      <c r="BT13" s="138">
        <v>26</v>
      </c>
      <c r="BU13" s="138">
        <v>26</v>
      </c>
      <c r="BV13" s="138">
        <v>30</v>
      </c>
      <c r="BW13" s="138">
        <v>29</v>
      </c>
      <c r="BX13" s="138">
        <v>35</v>
      </c>
      <c r="BY13" s="139">
        <v>30</v>
      </c>
      <c r="BZ13" s="118">
        <f>SUM(BN13:BY13)</f>
        <v>316</v>
      </c>
      <c r="CA13" s="141">
        <f t="shared" si="11"/>
        <v>29</v>
      </c>
      <c r="CB13" s="142">
        <f t="shared" si="0"/>
        <v>24</v>
      </c>
      <c r="CC13" s="142">
        <f t="shared" si="1"/>
        <v>28</v>
      </c>
      <c r="CD13" s="142">
        <f t="shared" si="2"/>
        <v>31</v>
      </c>
      <c r="CE13" s="142">
        <f t="shared" si="3"/>
        <v>32</v>
      </c>
      <c r="CF13" s="142">
        <f t="shared" si="4"/>
        <v>34</v>
      </c>
      <c r="CG13" s="142">
        <f t="shared" si="5"/>
        <v>31</v>
      </c>
      <c r="CH13" s="142">
        <f t="shared" si="6"/>
        <v>30</v>
      </c>
      <c r="CI13" s="142">
        <f t="shared" si="7"/>
        <v>36</v>
      </c>
      <c r="CJ13" s="142">
        <f t="shared" si="8"/>
        <v>34</v>
      </c>
      <c r="CK13" s="142">
        <f t="shared" si="9"/>
        <v>36</v>
      </c>
      <c r="CL13" s="143">
        <f t="shared" si="10"/>
        <v>33</v>
      </c>
      <c r="CM13" s="121">
        <f>SUM(CA13:CL13)</f>
        <v>378</v>
      </c>
    </row>
    <row r="14" spans="1:91" s="134" customFormat="1" ht="18" customHeight="1" x14ac:dyDescent="0.4">
      <c r="A14" s="264"/>
      <c r="B14" s="252"/>
      <c r="C14" s="227"/>
      <c r="D14" s="227"/>
      <c r="E14" s="234"/>
      <c r="F14" s="223"/>
      <c r="G14" s="247"/>
      <c r="H14" s="234"/>
      <c r="I14" s="223"/>
      <c r="J14" s="223"/>
      <c r="K14" s="223"/>
      <c r="L14" s="223"/>
      <c r="M14" s="135" t="s">
        <v>30</v>
      </c>
      <c r="N14" s="144">
        <v>100</v>
      </c>
      <c r="O14" s="145">
        <v>100</v>
      </c>
      <c r="P14" s="145">
        <v>100</v>
      </c>
      <c r="Q14" s="145">
        <v>100</v>
      </c>
      <c r="R14" s="138">
        <v>100</v>
      </c>
      <c r="S14" s="138">
        <v>100</v>
      </c>
      <c r="T14" s="146">
        <v>100</v>
      </c>
      <c r="U14" s="138">
        <v>100</v>
      </c>
      <c r="V14" s="146">
        <v>100</v>
      </c>
      <c r="W14" s="145">
        <v>100</v>
      </c>
      <c r="X14" s="138">
        <v>100</v>
      </c>
      <c r="Y14" s="147">
        <v>100</v>
      </c>
      <c r="Z14" s="119" t="s">
        <v>41</v>
      </c>
      <c r="AA14" s="144">
        <v>100</v>
      </c>
      <c r="AB14" s="138">
        <v>100</v>
      </c>
      <c r="AC14" s="138">
        <v>100</v>
      </c>
      <c r="AD14" s="146">
        <v>100</v>
      </c>
      <c r="AE14" s="145">
        <v>100</v>
      </c>
      <c r="AF14" s="138">
        <v>100</v>
      </c>
      <c r="AG14" s="138">
        <v>100</v>
      </c>
      <c r="AH14" s="138">
        <v>100</v>
      </c>
      <c r="AI14" s="146">
        <v>100</v>
      </c>
      <c r="AJ14" s="138">
        <v>100</v>
      </c>
      <c r="AK14" s="138">
        <v>100</v>
      </c>
      <c r="AL14" s="147">
        <v>100</v>
      </c>
      <c r="AM14" s="119" t="s">
        <v>41</v>
      </c>
      <c r="AN14" s="144">
        <v>100</v>
      </c>
      <c r="AO14" s="138">
        <v>100</v>
      </c>
      <c r="AP14" s="138">
        <v>100</v>
      </c>
      <c r="AQ14" s="138">
        <v>100</v>
      </c>
      <c r="AR14" s="138">
        <v>100</v>
      </c>
      <c r="AS14" s="148">
        <v>100</v>
      </c>
      <c r="AT14" s="148">
        <v>100</v>
      </c>
      <c r="AU14" s="148">
        <v>100</v>
      </c>
      <c r="AV14" s="146">
        <v>100</v>
      </c>
      <c r="AW14" s="138">
        <v>100</v>
      </c>
      <c r="AX14" s="146">
        <v>100</v>
      </c>
      <c r="AY14" s="149">
        <v>100</v>
      </c>
      <c r="AZ14" s="119" t="s">
        <v>41</v>
      </c>
      <c r="BA14" s="150">
        <v>100</v>
      </c>
      <c r="BB14" s="151">
        <v>100</v>
      </c>
      <c r="BC14" s="151">
        <v>100</v>
      </c>
      <c r="BD14" s="151">
        <v>100</v>
      </c>
      <c r="BE14" s="151">
        <v>100</v>
      </c>
      <c r="BF14" s="151">
        <v>100</v>
      </c>
      <c r="BG14" s="151">
        <v>100</v>
      </c>
      <c r="BH14" s="151">
        <v>100</v>
      </c>
      <c r="BI14" s="151">
        <v>100</v>
      </c>
      <c r="BJ14" s="151">
        <v>100</v>
      </c>
      <c r="BK14" s="151">
        <v>100</v>
      </c>
      <c r="BL14" s="140">
        <v>100</v>
      </c>
      <c r="BM14" s="119" t="s">
        <v>41</v>
      </c>
      <c r="BN14" s="150">
        <v>100</v>
      </c>
      <c r="BO14" s="151">
        <v>100</v>
      </c>
      <c r="BP14" s="151">
        <v>100</v>
      </c>
      <c r="BQ14" s="151">
        <v>100</v>
      </c>
      <c r="BR14" s="151">
        <v>100</v>
      </c>
      <c r="BS14" s="151">
        <v>100</v>
      </c>
      <c r="BT14" s="138">
        <v>100</v>
      </c>
      <c r="BU14" s="151">
        <v>100</v>
      </c>
      <c r="BV14" s="151">
        <v>100</v>
      </c>
      <c r="BW14" s="151">
        <v>100</v>
      </c>
      <c r="BX14" s="151">
        <v>100</v>
      </c>
      <c r="BY14" s="140">
        <v>100</v>
      </c>
      <c r="BZ14" s="119" t="s">
        <v>41</v>
      </c>
      <c r="CA14" s="152">
        <f t="shared" si="11"/>
        <v>100</v>
      </c>
      <c r="CB14" s="153">
        <f t="shared" si="0"/>
        <v>100</v>
      </c>
      <c r="CC14" s="153">
        <f t="shared" si="1"/>
        <v>100</v>
      </c>
      <c r="CD14" s="153">
        <f t="shared" si="2"/>
        <v>100</v>
      </c>
      <c r="CE14" s="142">
        <f t="shared" si="3"/>
        <v>100</v>
      </c>
      <c r="CF14" s="142">
        <f t="shared" si="4"/>
        <v>100</v>
      </c>
      <c r="CG14" s="154">
        <f t="shared" si="5"/>
        <v>100</v>
      </c>
      <c r="CH14" s="142">
        <f t="shared" si="6"/>
        <v>100</v>
      </c>
      <c r="CI14" s="154">
        <f t="shared" si="7"/>
        <v>100</v>
      </c>
      <c r="CJ14" s="153">
        <f t="shared" si="8"/>
        <v>100</v>
      </c>
      <c r="CK14" s="142">
        <f t="shared" si="9"/>
        <v>100</v>
      </c>
      <c r="CL14" s="155">
        <f t="shared" si="10"/>
        <v>100</v>
      </c>
      <c r="CM14" s="121" t="s">
        <v>41</v>
      </c>
    </row>
    <row r="15" spans="1:91" s="117" customFormat="1" ht="18" customHeight="1" x14ac:dyDescent="0.4">
      <c r="A15" s="265"/>
      <c r="B15" s="253"/>
      <c r="C15" s="228"/>
      <c r="D15" s="228"/>
      <c r="E15" s="235"/>
      <c r="F15" s="224"/>
      <c r="G15" s="248"/>
      <c r="H15" s="235"/>
      <c r="I15" s="224"/>
      <c r="J15" s="224"/>
      <c r="K15" s="224"/>
      <c r="L15" s="224"/>
      <c r="M15" s="136" t="s">
        <v>31</v>
      </c>
      <c r="N15" s="156">
        <v>201251</v>
      </c>
      <c r="O15" s="157">
        <v>184096</v>
      </c>
      <c r="P15" s="157">
        <v>197445</v>
      </c>
      <c r="Q15" s="157">
        <v>209631</v>
      </c>
      <c r="R15" s="157">
        <v>222460</v>
      </c>
      <c r="S15" s="157">
        <v>220685</v>
      </c>
      <c r="T15" s="157">
        <v>199011</v>
      </c>
      <c r="U15" s="157">
        <v>190981</v>
      </c>
      <c r="V15" s="157">
        <v>203131</v>
      </c>
      <c r="W15" s="157">
        <v>184499</v>
      </c>
      <c r="X15" s="157">
        <v>207309</v>
      </c>
      <c r="Y15" s="158">
        <v>189146</v>
      </c>
      <c r="Z15" s="120">
        <f>SUM(N15:Y15)</f>
        <v>2409645</v>
      </c>
      <c r="AA15" s="156">
        <v>190462</v>
      </c>
      <c r="AB15" s="157">
        <v>177498</v>
      </c>
      <c r="AC15" s="157">
        <v>190009</v>
      </c>
      <c r="AD15" s="157">
        <v>198567</v>
      </c>
      <c r="AE15" s="157">
        <v>213848</v>
      </c>
      <c r="AF15" s="157">
        <v>216394</v>
      </c>
      <c r="AG15" s="157">
        <v>189869</v>
      </c>
      <c r="AH15" s="157">
        <v>196602</v>
      </c>
      <c r="AI15" s="157">
        <v>212491</v>
      </c>
      <c r="AJ15" s="157">
        <v>190123</v>
      </c>
      <c r="AK15" s="157">
        <v>213662</v>
      </c>
      <c r="AL15" s="158">
        <v>197188</v>
      </c>
      <c r="AM15" s="120">
        <f>SUM(AA15:AL15)</f>
        <v>2386713</v>
      </c>
      <c r="AN15" s="156">
        <v>188940</v>
      </c>
      <c r="AO15" s="157">
        <v>188152</v>
      </c>
      <c r="AP15" s="157">
        <v>202737</v>
      </c>
      <c r="AQ15" s="157">
        <v>212715</v>
      </c>
      <c r="AR15" s="157">
        <v>229348</v>
      </c>
      <c r="AS15" s="157">
        <v>227309</v>
      </c>
      <c r="AT15" s="157">
        <v>206689</v>
      </c>
      <c r="AU15" s="157">
        <v>211087</v>
      </c>
      <c r="AV15" s="157">
        <v>223900</v>
      </c>
      <c r="AW15" s="157">
        <v>207042</v>
      </c>
      <c r="AX15" s="157">
        <v>242565</v>
      </c>
      <c r="AY15" s="158">
        <v>215138</v>
      </c>
      <c r="AZ15" s="120">
        <f>SUM(AN15:AY15)</f>
        <v>2555622</v>
      </c>
      <c r="BA15" s="156">
        <v>208942</v>
      </c>
      <c r="BB15" s="157">
        <v>191476</v>
      </c>
      <c r="BC15" s="157">
        <v>202195</v>
      </c>
      <c r="BD15" s="157">
        <v>204685</v>
      </c>
      <c r="BE15" s="157">
        <v>221882</v>
      </c>
      <c r="BF15" s="157">
        <v>224426</v>
      </c>
      <c r="BG15" s="157">
        <v>204438</v>
      </c>
      <c r="BH15" s="157">
        <v>205165</v>
      </c>
      <c r="BI15" s="157">
        <v>217771</v>
      </c>
      <c r="BJ15" s="157">
        <v>204028</v>
      </c>
      <c r="BK15" s="157">
        <v>237513</v>
      </c>
      <c r="BL15" s="158">
        <v>197012</v>
      </c>
      <c r="BM15" s="120">
        <f>SUM(BA15:BL15)</f>
        <v>2519533</v>
      </c>
      <c r="BN15" s="156">
        <v>171105</v>
      </c>
      <c r="BO15" s="157">
        <v>150717</v>
      </c>
      <c r="BP15" s="157">
        <v>157001</v>
      </c>
      <c r="BQ15" s="157">
        <v>187767</v>
      </c>
      <c r="BR15" s="157">
        <v>191173</v>
      </c>
      <c r="BS15" s="157">
        <v>202514</v>
      </c>
      <c r="BT15" s="157">
        <v>171361</v>
      </c>
      <c r="BU15" s="157">
        <v>172488</v>
      </c>
      <c r="BV15" s="157">
        <v>176441</v>
      </c>
      <c r="BW15" s="157">
        <v>169890</v>
      </c>
      <c r="BX15" s="157">
        <v>177851</v>
      </c>
      <c r="BY15" s="158">
        <v>162779</v>
      </c>
      <c r="BZ15" s="120">
        <f>SUM(BN15:BY15)</f>
        <v>2091087</v>
      </c>
      <c r="CA15" s="159">
        <f t="shared" si="11"/>
        <v>192140</v>
      </c>
      <c r="CB15" s="160">
        <f t="shared" si="0"/>
        <v>178387</v>
      </c>
      <c r="CC15" s="160">
        <f t="shared" si="1"/>
        <v>189877</v>
      </c>
      <c r="CD15" s="160">
        <f t="shared" si="2"/>
        <v>202673</v>
      </c>
      <c r="CE15" s="160">
        <f t="shared" si="3"/>
        <v>215742</v>
      </c>
      <c r="CF15" s="160">
        <f t="shared" si="4"/>
        <v>218265</v>
      </c>
      <c r="CG15" s="160">
        <f t="shared" si="5"/>
        <v>194273</v>
      </c>
      <c r="CH15" s="160">
        <f t="shared" si="6"/>
        <v>195264</v>
      </c>
      <c r="CI15" s="160">
        <f t="shared" si="7"/>
        <v>206746</v>
      </c>
      <c r="CJ15" s="160">
        <f t="shared" si="8"/>
        <v>191116</v>
      </c>
      <c r="CK15" s="160">
        <f t="shared" si="9"/>
        <v>215780</v>
      </c>
      <c r="CL15" s="161">
        <f t="shared" si="10"/>
        <v>192252</v>
      </c>
      <c r="CM15" s="120">
        <f>SUM(CA15:CL15)</f>
        <v>2392515</v>
      </c>
    </row>
    <row r="16" spans="1:91" s="123" customFormat="1" ht="18" customHeight="1" x14ac:dyDescent="0.4">
      <c r="A16" s="250" t="s">
        <v>3</v>
      </c>
      <c r="B16" s="250" t="s">
        <v>61</v>
      </c>
      <c r="C16" s="225">
        <v>6600</v>
      </c>
      <c r="D16" s="225">
        <v>6600</v>
      </c>
      <c r="E16" s="232">
        <v>50</v>
      </c>
      <c r="F16" s="221" t="s">
        <v>65</v>
      </c>
      <c r="G16" s="246" t="s">
        <v>66</v>
      </c>
      <c r="H16" s="232">
        <v>18</v>
      </c>
      <c r="I16" s="221" t="s">
        <v>57</v>
      </c>
      <c r="J16" s="221" t="s">
        <v>59</v>
      </c>
      <c r="K16" s="221" t="s">
        <v>60</v>
      </c>
      <c r="L16" s="221" t="s">
        <v>58</v>
      </c>
      <c r="M16" s="122" t="s">
        <v>28</v>
      </c>
      <c r="N16" s="124">
        <v>3059</v>
      </c>
      <c r="O16" s="125">
        <v>2523</v>
      </c>
      <c r="P16" s="125">
        <v>2450</v>
      </c>
      <c r="Q16" s="125">
        <v>2593</v>
      </c>
      <c r="R16" s="125">
        <v>2898</v>
      </c>
      <c r="S16" s="125">
        <v>2830</v>
      </c>
      <c r="T16" s="125">
        <v>3336</v>
      </c>
      <c r="U16" s="125">
        <v>3103</v>
      </c>
      <c r="V16" s="125">
        <v>3557</v>
      </c>
      <c r="W16" s="125">
        <v>3227</v>
      </c>
      <c r="X16" s="125">
        <v>3401</v>
      </c>
      <c r="Y16" s="126">
        <v>3234</v>
      </c>
      <c r="Z16" s="127">
        <f>SUM(N16:Y16)</f>
        <v>36211</v>
      </c>
      <c r="AA16" s="124">
        <v>3298</v>
      </c>
      <c r="AB16" s="125">
        <v>2653</v>
      </c>
      <c r="AC16" s="125">
        <v>2552</v>
      </c>
      <c r="AD16" s="125">
        <v>2649</v>
      </c>
      <c r="AE16" s="125">
        <v>2967</v>
      </c>
      <c r="AF16" s="125">
        <v>2718</v>
      </c>
      <c r="AG16" s="125">
        <v>2717</v>
      </c>
      <c r="AH16" s="125">
        <v>3318</v>
      </c>
      <c r="AI16" s="125">
        <v>3361</v>
      </c>
      <c r="AJ16" s="125">
        <v>3330</v>
      </c>
      <c r="AK16" s="125">
        <v>3624</v>
      </c>
      <c r="AL16" s="126">
        <v>3116</v>
      </c>
      <c r="AM16" s="127">
        <f>SUM(AA16:AL16)</f>
        <v>36303</v>
      </c>
      <c r="AN16" s="124">
        <v>3104</v>
      </c>
      <c r="AO16" s="125">
        <v>2381</v>
      </c>
      <c r="AP16" s="125">
        <v>2522</v>
      </c>
      <c r="AQ16" s="125">
        <v>2705</v>
      </c>
      <c r="AR16" s="125">
        <v>3190</v>
      </c>
      <c r="AS16" s="125">
        <v>2897</v>
      </c>
      <c r="AT16" s="125">
        <v>3197</v>
      </c>
      <c r="AU16" s="125">
        <v>3133</v>
      </c>
      <c r="AV16" s="125">
        <v>3626</v>
      </c>
      <c r="AW16" s="125">
        <v>3738</v>
      </c>
      <c r="AX16" s="125">
        <v>3551</v>
      </c>
      <c r="AY16" s="126">
        <v>3423</v>
      </c>
      <c r="AZ16" s="127">
        <f>SUM(AN16:AY16)</f>
        <v>37467</v>
      </c>
      <c r="BA16" s="124">
        <v>0</v>
      </c>
      <c r="BB16" s="125">
        <v>2569</v>
      </c>
      <c r="BC16" s="125">
        <v>2511</v>
      </c>
      <c r="BD16" s="125">
        <v>2542</v>
      </c>
      <c r="BE16" s="125">
        <v>3103</v>
      </c>
      <c r="BF16" s="125">
        <v>2963</v>
      </c>
      <c r="BG16" s="125">
        <v>2972</v>
      </c>
      <c r="BH16" s="125">
        <v>3114</v>
      </c>
      <c r="BI16" s="125">
        <v>3197</v>
      </c>
      <c r="BJ16" s="125">
        <v>3408</v>
      </c>
      <c r="BK16" s="125">
        <v>3468</v>
      </c>
      <c r="BL16" s="126">
        <v>2817</v>
      </c>
      <c r="BM16" s="127">
        <f>SUM(BA16:BL16)</f>
        <v>32664</v>
      </c>
      <c r="BN16" s="124">
        <v>2112</v>
      </c>
      <c r="BO16" s="125">
        <v>1301</v>
      </c>
      <c r="BP16" s="125">
        <v>1274</v>
      </c>
      <c r="BQ16" s="125">
        <v>1504</v>
      </c>
      <c r="BR16" s="125">
        <v>1947</v>
      </c>
      <c r="BS16" s="125">
        <v>1921</v>
      </c>
      <c r="BT16" s="125">
        <v>2009</v>
      </c>
      <c r="BU16" s="125">
        <v>2262</v>
      </c>
      <c r="BV16" s="125">
        <v>2301</v>
      </c>
      <c r="BW16" s="125">
        <v>2719</v>
      </c>
      <c r="BX16" s="125">
        <v>2711</v>
      </c>
      <c r="BY16" s="126">
        <v>2122</v>
      </c>
      <c r="BZ16" s="127">
        <f>SUM(BN16:BY16)</f>
        <v>24183</v>
      </c>
      <c r="CA16" s="124">
        <f t="shared" si="11"/>
        <v>2314</v>
      </c>
      <c r="CB16" s="125">
        <f t="shared" si="0"/>
        <v>2285</v>
      </c>
      <c r="CC16" s="125">
        <f t="shared" si="1"/>
        <v>2261</v>
      </c>
      <c r="CD16" s="125">
        <f t="shared" si="2"/>
        <v>2398</v>
      </c>
      <c r="CE16" s="125">
        <f t="shared" si="3"/>
        <v>2821</v>
      </c>
      <c r="CF16" s="125">
        <f t="shared" si="4"/>
        <v>2665</v>
      </c>
      <c r="CG16" s="125">
        <f t="shared" si="5"/>
        <v>2846</v>
      </c>
      <c r="CH16" s="125">
        <f t="shared" si="6"/>
        <v>2986</v>
      </c>
      <c r="CI16" s="125">
        <f t="shared" si="7"/>
        <v>3208</v>
      </c>
      <c r="CJ16" s="125">
        <f t="shared" si="8"/>
        <v>3284</v>
      </c>
      <c r="CK16" s="125">
        <f t="shared" si="9"/>
        <v>3351</v>
      </c>
      <c r="CL16" s="126">
        <f t="shared" si="10"/>
        <v>2942</v>
      </c>
      <c r="CM16" s="128">
        <f>SUM(CA16:CL16)</f>
        <v>33361</v>
      </c>
    </row>
    <row r="17" spans="1:91" s="134" customFormat="1" ht="18" customHeight="1" x14ac:dyDescent="0.4">
      <c r="A17" s="251"/>
      <c r="B17" s="251"/>
      <c r="C17" s="226"/>
      <c r="D17" s="226"/>
      <c r="E17" s="233"/>
      <c r="F17" s="222"/>
      <c r="G17" s="247"/>
      <c r="H17" s="233"/>
      <c r="I17" s="222"/>
      <c r="J17" s="222"/>
      <c r="K17" s="222"/>
      <c r="L17" s="222"/>
      <c r="M17" s="133" t="s">
        <v>27</v>
      </c>
      <c r="N17" s="137">
        <v>20</v>
      </c>
      <c r="O17" s="138">
        <v>18</v>
      </c>
      <c r="P17" s="138">
        <v>19</v>
      </c>
      <c r="Q17" s="138">
        <v>19</v>
      </c>
      <c r="R17" s="138">
        <v>20</v>
      </c>
      <c r="S17" s="138">
        <v>20</v>
      </c>
      <c r="T17" s="138">
        <v>21</v>
      </c>
      <c r="U17" s="138">
        <v>19</v>
      </c>
      <c r="V17" s="138">
        <v>19</v>
      </c>
      <c r="W17" s="138">
        <v>22</v>
      </c>
      <c r="X17" s="138">
        <v>21</v>
      </c>
      <c r="Y17" s="139">
        <v>21</v>
      </c>
      <c r="Z17" s="118">
        <f>SUM(N17:Y17)</f>
        <v>239</v>
      </c>
      <c r="AA17" s="137">
        <v>20</v>
      </c>
      <c r="AB17" s="138">
        <v>22</v>
      </c>
      <c r="AC17" s="138">
        <v>17</v>
      </c>
      <c r="AD17" s="138">
        <v>19</v>
      </c>
      <c r="AE17" s="138">
        <v>21</v>
      </c>
      <c r="AF17" s="138">
        <v>19</v>
      </c>
      <c r="AG17" s="138">
        <v>18</v>
      </c>
      <c r="AH17" s="138">
        <v>21</v>
      </c>
      <c r="AI17" s="138">
        <v>18</v>
      </c>
      <c r="AJ17" s="138">
        <v>22</v>
      </c>
      <c r="AK17" s="138">
        <v>21</v>
      </c>
      <c r="AL17" s="139">
        <v>20</v>
      </c>
      <c r="AM17" s="118">
        <f>SUM(AA17:AL17)</f>
        <v>238</v>
      </c>
      <c r="AN17" s="137">
        <v>21</v>
      </c>
      <c r="AO17" s="138">
        <v>17</v>
      </c>
      <c r="AP17" s="138">
        <v>16</v>
      </c>
      <c r="AQ17" s="138">
        <v>17</v>
      </c>
      <c r="AR17" s="138">
        <v>21</v>
      </c>
      <c r="AS17" s="138">
        <v>19</v>
      </c>
      <c r="AT17" s="138">
        <v>17</v>
      </c>
      <c r="AU17" s="138">
        <v>17</v>
      </c>
      <c r="AV17" s="138">
        <v>17</v>
      </c>
      <c r="AW17" s="138">
        <v>19</v>
      </c>
      <c r="AX17" s="138">
        <v>18</v>
      </c>
      <c r="AY17" s="139">
        <v>19</v>
      </c>
      <c r="AZ17" s="118">
        <f>SUM(AN17:AY17)</f>
        <v>218</v>
      </c>
      <c r="BA17" s="137">
        <v>18</v>
      </c>
      <c r="BB17" s="138">
        <v>17</v>
      </c>
      <c r="BC17" s="138">
        <v>17</v>
      </c>
      <c r="BD17" s="138">
        <v>15</v>
      </c>
      <c r="BE17" s="138">
        <v>18</v>
      </c>
      <c r="BF17" s="138">
        <v>18</v>
      </c>
      <c r="BG17" s="138">
        <v>17</v>
      </c>
      <c r="BH17" s="138">
        <v>17</v>
      </c>
      <c r="BI17" s="138">
        <v>19</v>
      </c>
      <c r="BJ17" s="138">
        <v>18</v>
      </c>
      <c r="BK17" s="138">
        <v>17</v>
      </c>
      <c r="BL17" s="139">
        <v>18</v>
      </c>
      <c r="BM17" s="118">
        <f>SUM(BA17:BL17)</f>
        <v>209</v>
      </c>
      <c r="BN17" s="137">
        <v>14</v>
      </c>
      <c r="BO17" s="138">
        <v>11</v>
      </c>
      <c r="BP17" s="138">
        <v>4</v>
      </c>
      <c r="BQ17" s="138">
        <v>13</v>
      </c>
      <c r="BR17" s="138">
        <v>14</v>
      </c>
      <c r="BS17" s="138">
        <v>15</v>
      </c>
      <c r="BT17" s="138">
        <v>16</v>
      </c>
      <c r="BU17" s="138">
        <v>14</v>
      </c>
      <c r="BV17" s="138">
        <v>14</v>
      </c>
      <c r="BW17" s="138">
        <v>18</v>
      </c>
      <c r="BX17" s="138">
        <v>18</v>
      </c>
      <c r="BY17" s="139">
        <v>17</v>
      </c>
      <c r="BZ17" s="118">
        <f>SUM(BN17:BY17)</f>
        <v>168</v>
      </c>
      <c r="CA17" s="141">
        <f t="shared" si="11"/>
        <v>18</v>
      </c>
      <c r="CB17" s="142">
        <f t="shared" si="0"/>
        <v>17</v>
      </c>
      <c r="CC17" s="142">
        <f t="shared" si="1"/>
        <v>14</v>
      </c>
      <c r="CD17" s="142">
        <f t="shared" si="2"/>
        <v>16</v>
      </c>
      <c r="CE17" s="142">
        <f t="shared" si="3"/>
        <v>18</v>
      </c>
      <c r="CF17" s="142">
        <f t="shared" si="4"/>
        <v>18</v>
      </c>
      <c r="CG17" s="142">
        <f t="shared" si="5"/>
        <v>17</v>
      </c>
      <c r="CH17" s="142">
        <f t="shared" si="6"/>
        <v>17</v>
      </c>
      <c r="CI17" s="142">
        <f t="shared" si="7"/>
        <v>17</v>
      </c>
      <c r="CJ17" s="142">
        <f t="shared" si="8"/>
        <v>19</v>
      </c>
      <c r="CK17" s="142">
        <f t="shared" si="9"/>
        <v>19</v>
      </c>
      <c r="CL17" s="143">
        <f t="shared" si="10"/>
        <v>19</v>
      </c>
      <c r="CM17" s="121">
        <f>SUM(CA17:CL17)</f>
        <v>209</v>
      </c>
    </row>
    <row r="18" spans="1:91" s="134" customFormat="1" ht="18" customHeight="1" x14ac:dyDescent="0.4">
      <c r="A18" s="252"/>
      <c r="B18" s="252"/>
      <c r="C18" s="227"/>
      <c r="D18" s="227"/>
      <c r="E18" s="234"/>
      <c r="F18" s="223"/>
      <c r="G18" s="247"/>
      <c r="H18" s="234"/>
      <c r="I18" s="223"/>
      <c r="J18" s="223"/>
      <c r="K18" s="223"/>
      <c r="L18" s="223"/>
      <c r="M18" s="135" t="s">
        <v>30</v>
      </c>
      <c r="N18" s="150">
        <v>100</v>
      </c>
      <c r="O18" s="151">
        <v>100</v>
      </c>
      <c r="P18" s="151">
        <v>100</v>
      </c>
      <c r="Q18" s="151">
        <v>100</v>
      </c>
      <c r="R18" s="151">
        <v>100</v>
      </c>
      <c r="S18" s="151">
        <v>100</v>
      </c>
      <c r="T18" s="151">
        <v>100</v>
      </c>
      <c r="U18" s="151">
        <v>100</v>
      </c>
      <c r="V18" s="151">
        <v>100</v>
      </c>
      <c r="W18" s="151">
        <v>100</v>
      </c>
      <c r="X18" s="151">
        <v>100</v>
      </c>
      <c r="Y18" s="140">
        <v>100</v>
      </c>
      <c r="Z18" s="119" t="s">
        <v>41</v>
      </c>
      <c r="AA18" s="150">
        <v>100</v>
      </c>
      <c r="AB18" s="151">
        <v>100</v>
      </c>
      <c r="AC18" s="151">
        <v>100</v>
      </c>
      <c r="AD18" s="151">
        <v>100</v>
      </c>
      <c r="AE18" s="151">
        <v>100</v>
      </c>
      <c r="AF18" s="151">
        <v>100</v>
      </c>
      <c r="AG18" s="151">
        <v>100</v>
      </c>
      <c r="AH18" s="151">
        <v>100</v>
      </c>
      <c r="AI18" s="151">
        <v>100</v>
      </c>
      <c r="AJ18" s="151">
        <v>100</v>
      </c>
      <c r="AK18" s="151">
        <v>100</v>
      </c>
      <c r="AL18" s="140">
        <v>100</v>
      </c>
      <c r="AM18" s="119" t="s">
        <v>41</v>
      </c>
      <c r="AN18" s="150">
        <v>100</v>
      </c>
      <c r="AO18" s="151">
        <v>100</v>
      </c>
      <c r="AP18" s="151">
        <v>100</v>
      </c>
      <c r="AQ18" s="151">
        <v>100</v>
      </c>
      <c r="AR18" s="151">
        <v>100</v>
      </c>
      <c r="AS18" s="151">
        <v>100</v>
      </c>
      <c r="AT18" s="151">
        <v>100</v>
      </c>
      <c r="AU18" s="151">
        <v>100</v>
      </c>
      <c r="AV18" s="151">
        <v>100</v>
      </c>
      <c r="AW18" s="151">
        <v>100</v>
      </c>
      <c r="AX18" s="151">
        <v>100</v>
      </c>
      <c r="AY18" s="140">
        <v>100</v>
      </c>
      <c r="AZ18" s="119" t="s">
        <v>41</v>
      </c>
      <c r="BA18" s="150">
        <v>100</v>
      </c>
      <c r="BB18" s="151">
        <v>100</v>
      </c>
      <c r="BC18" s="151">
        <v>100</v>
      </c>
      <c r="BD18" s="151">
        <v>100</v>
      </c>
      <c r="BE18" s="151">
        <v>100</v>
      </c>
      <c r="BF18" s="151">
        <v>100</v>
      </c>
      <c r="BG18" s="151">
        <v>100</v>
      </c>
      <c r="BH18" s="151">
        <v>100</v>
      </c>
      <c r="BI18" s="151">
        <v>100</v>
      </c>
      <c r="BJ18" s="151">
        <v>100</v>
      </c>
      <c r="BK18" s="151">
        <v>100</v>
      </c>
      <c r="BL18" s="140">
        <v>100</v>
      </c>
      <c r="BM18" s="119" t="s">
        <v>41</v>
      </c>
      <c r="BN18" s="150">
        <v>100</v>
      </c>
      <c r="BO18" s="151">
        <v>100</v>
      </c>
      <c r="BP18" s="151">
        <v>100</v>
      </c>
      <c r="BQ18" s="151">
        <v>100</v>
      </c>
      <c r="BR18" s="151">
        <v>100</v>
      </c>
      <c r="BS18" s="151">
        <v>100</v>
      </c>
      <c r="BT18" s="151">
        <v>100</v>
      </c>
      <c r="BU18" s="151">
        <v>100</v>
      </c>
      <c r="BV18" s="151">
        <v>100</v>
      </c>
      <c r="BW18" s="151">
        <v>100</v>
      </c>
      <c r="BX18" s="151">
        <v>100</v>
      </c>
      <c r="BY18" s="140">
        <v>100</v>
      </c>
      <c r="BZ18" s="119" t="s">
        <v>41</v>
      </c>
      <c r="CA18" s="162">
        <f t="shared" si="11"/>
        <v>100</v>
      </c>
      <c r="CB18" s="163">
        <f t="shared" si="0"/>
        <v>100</v>
      </c>
      <c r="CC18" s="163">
        <f t="shared" si="1"/>
        <v>100</v>
      </c>
      <c r="CD18" s="163">
        <f t="shared" si="2"/>
        <v>100</v>
      </c>
      <c r="CE18" s="163">
        <f t="shared" si="3"/>
        <v>100</v>
      </c>
      <c r="CF18" s="163">
        <f t="shared" si="4"/>
        <v>100</v>
      </c>
      <c r="CG18" s="163">
        <f t="shared" si="5"/>
        <v>100</v>
      </c>
      <c r="CH18" s="163">
        <f t="shared" si="6"/>
        <v>100</v>
      </c>
      <c r="CI18" s="163">
        <f t="shared" si="7"/>
        <v>100</v>
      </c>
      <c r="CJ18" s="163">
        <f t="shared" si="8"/>
        <v>100</v>
      </c>
      <c r="CK18" s="163">
        <f t="shared" si="9"/>
        <v>100</v>
      </c>
      <c r="CL18" s="164">
        <f t="shared" si="10"/>
        <v>100</v>
      </c>
      <c r="CM18" s="121" t="s">
        <v>41</v>
      </c>
    </row>
    <row r="19" spans="1:91" s="117" customFormat="1" ht="18" customHeight="1" x14ac:dyDescent="0.4">
      <c r="A19" s="253"/>
      <c r="B19" s="253"/>
      <c r="C19" s="228"/>
      <c r="D19" s="228"/>
      <c r="E19" s="235"/>
      <c r="F19" s="224"/>
      <c r="G19" s="248"/>
      <c r="H19" s="235"/>
      <c r="I19" s="224"/>
      <c r="J19" s="224"/>
      <c r="K19" s="224"/>
      <c r="L19" s="224"/>
      <c r="M19" s="136" t="s">
        <v>31</v>
      </c>
      <c r="N19" s="156">
        <v>78486</v>
      </c>
      <c r="O19" s="157">
        <v>70958</v>
      </c>
      <c r="P19" s="157">
        <v>68469</v>
      </c>
      <c r="Q19" s="157">
        <v>69908</v>
      </c>
      <c r="R19" s="157">
        <v>76291</v>
      </c>
      <c r="S19" s="157">
        <v>74594</v>
      </c>
      <c r="T19" s="157">
        <v>81850</v>
      </c>
      <c r="U19" s="157">
        <v>75262</v>
      </c>
      <c r="V19" s="157">
        <v>81953</v>
      </c>
      <c r="W19" s="157">
        <v>77760</v>
      </c>
      <c r="X19" s="157">
        <v>79561</v>
      </c>
      <c r="Y19" s="158">
        <v>78204</v>
      </c>
      <c r="Z19" s="120">
        <f>SUM(N19:Y19)</f>
        <v>913296</v>
      </c>
      <c r="AA19" s="156">
        <v>80414</v>
      </c>
      <c r="AB19" s="157">
        <v>72758</v>
      </c>
      <c r="AC19" s="157">
        <v>71699</v>
      </c>
      <c r="AD19" s="157">
        <v>73380</v>
      </c>
      <c r="AE19" s="157">
        <v>81943</v>
      </c>
      <c r="AF19" s="157">
        <v>77901</v>
      </c>
      <c r="AG19" s="157">
        <v>77698</v>
      </c>
      <c r="AH19" s="157">
        <v>83896</v>
      </c>
      <c r="AI19" s="157">
        <v>84374</v>
      </c>
      <c r="AJ19" s="157">
        <v>83886</v>
      </c>
      <c r="AK19" s="157">
        <v>88728</v>
      </c>
      <c r="AL19" s="158">
        <v>81330</v>
      </c>
      <c r="AM19" s="120">
        <f>SUM(AA19:AL19)</f>
        <v>958007</v>
      </c>
      <c r="AN19" s="156">
        <v>81976</v>
      </c>
      <c r="AO19" s="157">
        <v>71410</v>
      </c>
      <c r="AP19" s="157">
        <v>74151</v>
      </c>
      <c r="AQ19" s="157">
        <v>77484</v>
      </c>
      <c r="AR19" s="157">
        <v>89659</v>
      </c>
      <c r="AS19" s="157">
        <v>85013</v>
      </c>
      <c r="AT19" s="157">
        <v>91423</v>
      </c>
      <c r="AU19" s="157">
        <v>87523</v>
      </c>
      <c r="AV19" s="157">
        <v>96990</v>
      </c>
      <c r="AW19" s="157">
        <v>98628</v>
      </c>
      <c r="AX19" s="157">
        <v>96227</v>
      </c>
      <c r="AY19" s="158">
        <v>94151</v>
      </c>
      <c r="AZ19" s="120">
        <f>SUM(AN19:AY19)</f>
        <v>1044635</v>
      </c>
      <c r="BA19" s="156">
        <v>88281</v>
      </c>
      <c r="BB19" s="157">
        <v>77034</v>
      </c>
      <c r="BC19" s="157">
        <v>75371</v>
      </c>
      <c r="BD19" s="157">
        <v>75696</v>
      </c>
      <c r="BE19" s="157">
        <v>85700</v>
      </c>
      <c r="BF19" s="157">
        <v>82290</v>
      </c>
      <c r="BG19" s="157">
        <v>81870</v>
      </c>
      <c r="BH19" s="157">
        <v>82270</v>
      </c>
      <c r="BI19" s="157">
        <v>83341</v>
      </c>
      <c r="BJ19" s="157">
        <v>86807</v>
      </c>
      <c r="BK19" s="157">
        <v>87431</v>
      </c>
      <c r="BL19" s="158">
        <v>76362</v>
      </c>
      <c r="BM19" s="120">
        <f>SUM(BA19:BL19)</f>
        <v>982453</v>
      </c>
      <c r="BN19" s="156">
        <v>64271</v>
      </c>
      <c r="BO19" s="157">
        <v>50336</v>
      </c>
      <c r="BP19" s="157">
        <v>49778</v>
      </c>
      <c r="BQ19" s="157">
        <v>53353</v>
      </c>
      <c r="BR19" s="157">
        <v>62292</v>
      </c>
      <c r="BS19" s="157">
        <v>60600</v>
      </c>
      <c r="BT19" s="157">
        <v>60763</v>
      </c>
      <c r="BU19" s="157">
        <v>61371</v>
      </c>
      <c r="BV19" s="157">
        <v>59664</v>
      </c>
      <c r="BW19" s="157">
        <v>60942</v>
      </c>
      <c r="BX19" s="157">
        <v>65183</v>
      </c>
      <c r="BY19" s="158">
        <v>57405</v>
      </c>
      <c r="BZ19" s="120">
        <f>SUM(BN19:BY19)</f>
        <v>705958</v>
      </c>
      <c r="CA19" s="159">
        <f t="shared" si="11"/>
        <v>78685</v>
      </c>
      <c r="CB19" s="160">
        <f t="shared" si="0"/>
        <v>68499</v>
      </c>
      <c r="CC19" s="160">
        <f t="shared" si="1"/>
        <v>67893</v>
      </c>
      <c r="CD19" s="160">
        <f t="shared" si="2"/>
        <v>69964</v>
      </c>
      <c r="CE19" s="160">
        <f t="shared" si="3"/>
        <v>79177</v>
      </c>
      <c r="CF19" s="160">
        <f t="shared" si="4"/>
        <v>76079</v>
      </c>
      <c r="CG19" s="160">
        <f t="shared" si="5"/>
        <v>78720</v>
      </c>
      <c r="CH19" s="160">
        <f t="shared" si="6"/>
        <v>78064</v>
      </c>
      <c r="CI19" s="160">
        <f t="shared" si="7"/>
        <v>81264</v>
      </c>
      <c r="CJ19" s="160">
        <f t="shared" si="8"/>
        <v>81604</v>
      </c>
      <c r="CK19" s="160">
        <f t="shared" si="9"/>
        <v>83426</v>
      </c>
      <c r="CL19" s="161">
        <f t="shared" si="10"/>
        <v>77490</v>
      </c>
      <c r="CM19" s="120">
        <f>SUM(CA19:CL19)</f>
        <v>920865</v>
      </c>
    </row>
    <row r="20" spans="1:91" s="123" customFormat="1" ht="18" customHeight="1" x14ac:dyDescent="0.4">
      <c r="A20" s="250" t="s">
        <v>4</v>
      </c>
      <c r="B20" s="250" t="s">
        <v>61</v>
      </c>
      <c r="C20" s="225">
        <v>6600</v>
      </c>
      <c r="D20" s="225">
        <v>6600</v>
      </c>
      <c r="E20" s="232">
        <v>50</v>
      </c>
      <c r="F20" s="221" t="s">
        <v>65</v>
      </c>
      <c r="G20" s="246" t="s">
        <v>66</v>
      </c>
      <c r="H20" s="232">
        <v>64</v>
      </c>
      <c r="I20" s="221" t="s">
        <v>52</v>
      </c>
      <c r="J20" s="221" t="s">
        <v>59</v>
      </c>
      <c r="K20" s="221" t="s">
        <v>60</v>
      </c>
      <c r="L20" s="221" t="s">
        <v>57</v>
      </c>
      <c r="M20" s="122" t="s">
        <v>28</v>
      </c>
      <c r="N20" s="124">
        <v>6889</v>
      </c>
      <c r="O20" s="125">
        <v>5141</v>
      </c>
      <c r="P20" s="125">
        <v>5085</v>
      </c>
      <c r="Q20" s="125">
        <v>7675</v>
      </c>
      <c r="R20" s="125">
        <v>11095</v>
      </c>
      <c r="S20" s="125">
        <v>12596</v>
      </c>
      <c r="T20" s="125">
        <v>9876</v>
      </c>
      <c r="U20" s="125">
        <v>6256</v>
      </c>
      <c r="V20" s="125">
        <v>5837</v>
      </c>
      <c r="W20" s="125">
        <v>5747</v>
      </c>
      <c r="X20" s="125">
        <v>4986</v>
      </c>
      <c r="Y20" s="126">
        <v>4853</v>
      </c>
      <c r="Z20" s="127">
        <f>SUM(N20:Y20)</f>
        <v>86036</v>
      </c>
      <c r="AA20" s="124">
        <v>5600</v>
      </c>
      <c r="AB20" s="125">
        <v>4167</v>
      </c>
      <c r="AC20" s="125">
        <v>3924</v>
      </c>
      <c r="AD20" s="125">
        <v>6327</v>
      </c>
      <c r="AE20" s="125">
        <v>10812</v>
      </c>
      <c r="AF20" s="125">
        <v>11089</v>
      </c>
      <c r="AG20" s="125">
        <v>6683</v>
      </c>
      <c r="AH20" s="125">
        <v>4738</v>
      </c>
      <c r="AI20" s="125">
        <v>5208</v>
      </c>
      <c r="AJ20" s="125">
        <v>5773</v>
      </c>
      <c r="AK20" s="125">
        <v>6081</v>
      </c>
      <c r="AL20" s="126">
        <v>5584</v>
      </c>
      <c r="AM20" s="127">
        <f>SUM(AA20:AL20)</f>
        <v>75986</v>
      </c>
      <c r="AN20" s="124">
        <v>4305</v>
      </c>
      <c r="AO20" s="125">
        <v>3814</v>
      </c>
      <c r="AP20" s="125">
        <v>4864</v>
      </c>
      <c r="AQ20" s="125">
        <v>7842</v>
      </c>
      <c r="AR20" s="125">
        <v>11290</v>
      </c>
      <c r="AS20" s="125">
        <v>10638</v>
      </c>
      <c r="AT20" s="125">
        <v>7012</v>
      </c>
      <c r="AU20" s="125">
        <v>4932</v>
      </c>
      <c r="AV20" s="125">
        <v>4746</v>
      </c>
      <c r="AW20" s="125">
        <v>5303</v>
      </c>
      <c r="AX20" s="125">
        <v>6310</v>
      </c>
      <c r="AY20" s="126">
        <v>5781</v>
      </c>
      <c r="AZ20" s="127">
        <f>SUM(AN20:AY20)</f>
        <v>76837</v>
      </c>
      <c r="BA20" s="124">
        <v>5719</v>
      </c>
      <c r="BB20" s="125">
        <v>4640</v>
      </c>
      <c r="BC20" s="125">
        <v>4164</v>
      </c>
      <c r="BD20" s="125">
        <v>5832</v>
      </c>
      <c r="BE20" s="125">
        <v>9707</v>
      </c>
      <c r="BF20" s="125">
        <v>10127</v>
      </c>
      <c r="BG20" s="125">
        <v>8619</v>
      </c>
      <c r="BH20" s="125">
        <v>5685</v>
      </c>
      <c r="BI20" s="125">
        <v>5156</v>
      </c>
      <c r="BJ20" s="125">
        <v>5860</v>
      </c>
      <c r="BK20" s="125">
        <v>6571</v>
      </c>
      <c r="BL20" s="126">
        <v>6227</v>
      </c>
      <c r="BM20" s="127">
        <f>SUM(BA20:BL20)</f>
        <v>78307</v>
      </c>
      <c r="BN20" s="124">
        <v>4245</v>
      </c>
      <c r="BO20" s="125">
        <v>2838</v>
      </c>
      <c r="BP20" s="125">
        <v>2576</v>
      </c>
      <c r="BQ20" s="125">
        <v>3978</v>
      </c>
      <c r="BR20" s="125">
        <v>5247</v>
      </c>
      <c r="BS20" s="125">
        <v>5838</v>
      </c>
      <c r="BT20" s="125">
        <v>4825</v>
      </c>
      <c r="BU20" s="125">
        <v>3383</v>
      </c>
      <c r="BV20" s="125">
        <v>4007</v>
      </c>
      <c r="BW20" s="125">
        <v>4584</v>
      </c>
      <c r="BX20" s="125">
        <v>5367</v>
      </c>
      <c r="BY20" s="126">
        <v>4863</v>
      </c>
      <c r="BZ20" s="127">
        <f>SUM(BN20:BY20)</f>
        <v>51751</v>
      </c>
      <c r="CA20" s="124">
        <f t="shared" si="11"/>
        <v>5351</v>
      </c>
      <c r="CB20" s="125">
        <f t="shared" si="0"/>
        <v>4120</v>
      </c>
      <c r="CC20" s="125">
        <f t="shared" si="1"/>
        <v>4122</v>
      </c>
      <c r="CD20" s="125">
        <f t="shared" si="2"/>
        <v>6330</v>
      </c>
      <c r="CE20" s="125">
        <f t="shared" si="3"/>
        <v>9630</v>
      </c>
      <c r="CF20" s="125">
        <f t="shared" si="4"/>
        <v>10057</v>
      </c>
      <c r="CG20" s="125">
        <f t="shared" si="5"/>
        <v>7403</v>
      </c>
      <c r="CH20" s="125">
        <f t="shared" si="6"/>
        <v>4998</v>
      </c>
      <c r="CI20" s="125">
        <f t="shared" si="7"/>
        <v>4990</v>
      </c>
      <c r="CJ20" s="125">
        <f t="shared" si="8"/>
        <v>5453</v>
      </c>
      <c r="CK20" s="125">
        <f t="shared" si="9"/>
        <v>5863</v>
      </c>
      <c r="CL20" s="126">
        <f t="shared" si="10"/>
        <v>5461</v>
      </c>
      <c r="CM20" s="128">
        <f>SUM(CA20:CL20)</f>
        <v>73778</v>
      </c>
    </row>
    <row r="21" spans="1:91" s="134" customFormat="1" ht="18" customHeight="1" x14ac:dyDescent="0.4">
      <c r="A21" s="251"/>
      <c r="B21" s="251"/>
      <c r="C21" s="226"/>
      <c r="D21" s="226"/>
      <c r="E21" s="233"/>
      <c r="F21" s="222"/>
      <c r="G21" s="247"/>
      <c r="H21" s="233"/>
      <c r="I21" s="222"/>
      <c r="J21" s="222"/>
      <c r="K21" s="222"/>
      <c r="L21" s="222"/>
      <c r="M21" s="133" t="s">
        <v>27</v>
      </c>
      <c r="N21" s="137">
        <v>37</v>
      </c>
      <c r="O21" s="138">
        <v>35</v>
      </c>
      <c r="P21" s="138">
        <v>52</v>
      </c>
      <c r="Q21" s="138">
        <v>72</v>
      </c>
      <c r="R21" s="138">
        <v>82</v>
      </c>
      <c r="S21" s="138">
        <v>80</v>
      </c>
      <c r="T21" s="138">
        <v>75</v>
      </c>
      <c r="U21" s="138">
        <v>70</v>
      </c>
      <c r="V21" s="138">
        <v>34</v>
      </c>
      <c r="W21" s="138">
        <v>35</v>
      </c>
      <c r="X21" s="138">
        <v>19</v>
      </c>
      <c r="Y21" s="139">
        <v>19</v>
      </c>
      <c r="Z21" s="118">
        <f>SUM(N21:Y21)</f>
        <v>610</v>
      </c>
      <c r="AA21" s="137">
        <v>26</v>
      </c>
      <c r="AB21" s="138">
        <v>25</v>
      </c>
      <c r="AC21" s="138">
        <v>50</v>
      </c>
      <c r="AD21" s="138">
        <v>62</v>
      </c>
      <c r="AE21" s="138">
        <v>67</v>
      </c>
      <c r="AF21" s="138">
        <v>77</v>
      </c>
      <c r="AG21" s="138">
        <v>63</v>
      </c>
      <c r="AH21" s="138">
        <v>34</v>
      </c>
      <c r="AI21" s="138">
        <v>26</v>
      </c>
      <c r="AJ21" s="138">
        <v>30</v>
      </c>
      <c r="AK21" s="138">
        <v>27</v>
      </c>
      <c r="AL21" s="139">
        <v>28</v>
      </c>
      <c r="AM21" s="118">
        <f>SUM(AA21:AL21)</f>
        <v>515</v>
      </c>
      <c r="AN21" s="137">
        <v>21</v>
      </c>
      <c r="AO21" s="138">
        <v>16</v>
      </c>
      <c r="AP21" s="138">
        <v>60</v>
      </c>
      <c r="AQ21" s="138">
        <v>63</v>
      </c>
      <c r="AR21" s="138">
        <v>66</v>
      </c>
      <c r="AS21" s="138">
        <v>73</v>
      </c>
      <c r="AT21" s="138">
        <v>64</v>
      </c>
      <c r="AU21" s="138">
        <v>57</v>
      </c>
      <c r="AV21" s="138">
        <v>26</v>
      </c>
      <c r="AW21" s="138">
        <v>28</v>
      </c>
      <c r="AX21" s="138">
        <v>29</v>
      </c>
      <c r="AY21" s="139">
        <v>30</v>
      </c>
      <c r="AZ21" s="118">
        <f>SUM(AN21:AY21)</f>
        <v>533</v>
      </c>
      <c r="BA21" s="137">
        <v>29</v>
      </c>
      <c r="BB21" s="138">
        <v>30</v>
      </c>
      <c r="BC21" s="138">
        <v>53</v>
      </c>
      <c r="BD21" s="138">
        <v>60</v>
      </c>
      <c r="BE21" s="138">
        <v>62</v>
      </c>
      <c r="BF21" s="138">
        <v>73</v>
      </c>
      <c r="BG21" s="138">
        <v>65</v>
      </c>
      <c r="BH21" s="138">
        <v>58</v>
      </c>
      <c r="BI21" s="138">
        <v>26</v>
      </c>
      <c r="BJ21" s="138">
        <v>33</v>
      </c>
      <c r="BK21" s="138">
        <v>30</v>
      </c>
      <c r="BL21" s="139">
        <v>28</v>
      </c>
      <c r="BM21" s="118">
        <f>SUM(BA21:BL21)</f>
        <v>547</v>
      </c>
      <c r="BN21" s="137">
        <v>23</v>
      </c>
      <c r="BO21" s="138">
        <v>14</v>
      </c>
      <c r="BP21" s="138">
        <v>19</v>
      </c>
      <c r="BQ21" s="138">
        <v>55</v>
      </c>
      <c r="BR21" s="138">
        <v>60</v>
      </c>
      <c r="BS21" s="138">
        <v>61</v>
      </c>
      <c r="BT21" s="138">
        <v>64</v>
      </c>
      <c r="BU21" s="138">
        <v>47</v>
      </c>
      <c r="BV21" s="138">
        <v>25</v>
      </c>
      <c r="BW21" s="138">
        <v>26</v>
      </c>
      <c r="BX21" s="138">
        <v>28</v>
      </c>
      <c r="BY21" s="139">
        <v>27</v>
      </c>
      <c r="BZ21" s="118">
        <f>SUM(BN21:BY21)</f>
        <v>449</v>
      </c>
      <c r="CA21" s="141">
        <f t="shared" si="11"/>
        <v>27</v>
      </c>
      <c r="CB21" s="142">
        <f t="shared" si="0"/>
        <v>24</v>
      </c>
      <c r="CC21" s="142">
        <f t="shared" si="1"/>
        <v>46</v>
      </c>
      <c r="CD21" s="142">
        <f t="shared" si="2"/>
        <v>62</v>
      </c>
      <c r="CE21" s="142">
        <f t="shared" si="3"/>
        <v>67</v>
      </c>
      <c r="CF21" s="142">
        <f t="shared" si="4"/>
        <v>72</v>
      </c>
      <c r="CG21" s="142">
        <f t="shared" si="5"/>
        <v>66</v>
      </c>
      <c r="CH21" s="142">
        <f t="shared" si="6"/>
        <v>53</v>
      </c>
      <c r="CI21" s="142">
        <f t="shared" si="7"/>
        <v>27</v>
      </c>
      <c r="CJ21" s="142">
        <f t="shared" si="8"/>
        <v>30</v>
      </c>
      <c r="CK21" s="142">
        <f t="shared" si="9"/>
        <v>26</v>
      </c>
      <c r="CL21" s="143">
        <f t="shared" si="10"/>
        <v>26</v>
      </c>
      <c r="CM21" s="121">
        <f>SUM(CA21:CL21)</f>
        <v>526</v>
      </c>
    </row>
    <row r="22" spans="1:91" s="134" customFormat="1" ht="18" customHeight="1" x14ac:dyDescent="0.4">
      <c r="A22" s="252"/>
      <c r="B22" s="252"/>
      <c r="C22" s="227"/>
      <c r="D22" s="227"/>
      <c r="E22" s="234"/>
      <c r="F22" s="223"/>
      <c r="G22" s="247"/>
      <c r="H22" s="234"/>
      <c r="I22" s="223"/>
      <c r="J22" s="223"/>
      <c r="K22" s="223"/>
      <c r="L22" s="223"/>
      <c r="M22" s="135" t="s">
        <v>30</v>
      </c>
      <c r="N22" s="150">
        <v>100</v>
      </c>
      <c r="O22" s="151">
        <v>100</v>
      </c>
      <c r="P22" s="151">
        <v>100</v>
      </c>
      <c r="Q22" s="151">
        <v>100</v>
      </c>
      <c r="R22" s="151">
        <v>100</v>
      </c>
      <c r="S22" s="151">
        <v>99</v>
      </c>
      <c r="T22" s="151">
        <v>100</v>
      </c>
      <c r="U22" s="151">
        <v>100</v>
      </c>
      <c r="V22" s="151">
        <v>100</v>
      </c>
      <c r="W22" s="151">
        <v>100</v>
      </c>
      <c r="X22" s="151">
        <v>100</v>
      </c>
      <c r="Y22" s="140">
        <v>100</v>
      </c>
      <c r="Z22" s="119" t="s">
        <v>41</v>
      </c>
      <c r="AA22" s="150">
        <v>100</v>
      </c>
      <c r="AB22" s="151">
        <v>100</v>
      </c>
      <c r="AC22" s="151">
        <v>100</v>
      </c>
      <c r="AD22" s="151">
        <v>100</v>
      </c>
      <c r="AE22" s="151">
        <v>99</v>
      </c>
      <c r="AF22" s="151">
        <v>99</v>
      </c>
      <c r="AG22" s="151">
        <v>100</v>
      </c>
      <c r="AH22" s="151">
        <v>100</v>
      </c>
      <c r="AI22" s="151">
        <v>100</v>
      </c>
      <c r="AJ22" s="151">
        <v>100</v>
      </c>
      <c r="AK22" s="151">
        <v>100</v>
      </c>
      <c r="AL22" s="140">
        <v>100</v>
      </c>
      <c r="AM22" s="119" t="s">
        <v>41</v>
      </c>
      <c r="AN22" s="150">
        <v>100</v>
      </c>
      <c r="AO22" s="151">
        <v>100</v>
      </c>
      <c r="AP22" s="151">
        <v>100</v>
      </c>
      <c r="AQ22" s="151">
        <v>99</v>
      </c>
      <c r="AR22" s="151">
        <v>99</v>
      </c>
      <c r="AS22" s="151">
        <v>99</v>
      </c>
      <c r="AT22" s="151">
        <v>100</v>
      </c>
      <c r="AU22" s="151">
        <v>100</v>
      </c>
      <c r="AV22" s="151">
        <v>100</v>
      </c>
      <c r="AW22" s="151">
        <v>100</v>
      </c>
      <c r="AX22" s="151">
        <v>100</v>
      </c>
      <c r="AY22" s="140">
        <v>100</v>
      </c>
      <c r="AZ22" s="119" t="s">
        <v>41</v>
      </c>
      <c r="BA22" s="150">
        <v>100</v>
      </c>
      <c r="BB22" s="151">
        <v>100</v>
      </c>
      <c r="BC22" s="151">
        <v>100</v>
      </c>
      <c r="BD22" s="151">
        <v>100</v>
      </c>
      <c r="BE22" s="151">
        <v>99</v>
      </c>
      <c r="BF22" s="151">
        <v>99</v>
      </c>
      <c r="BG22" s="151">
        <v>99</v>
      </c>
      <c r="BH22" s="151">
        <v>100</v>
      </c>
      <c r="BI22" s="151">
        <v>100</v>
      </c>
      <c r="BJ22" s="151">
        <v>100</v>
      </c>
      <c r="BK22" s="151">
        <v>100</v>
      </c>
      <c r="BL22" s="140">
        <v>100</v>
      </c>
      <c r="BM22" s="119" t="s">
        <v>41</v>
      </c>
      <c r="BN22" s="150">
        <v>100</v>
      </c>
      <c r="BO22" s="151">
        <v>100</v>
      </c>
      <c r="BP22" s="151">
        <v>100</v>
      </c>
      <c r="BQ22" s="151">
        <v>100</v>
      </c>
      <c r="BR22" s="151">
        <v>100</v>
      </c>
      <c r="BS22" s="151">
        <v>100</v>
      </c>
      <c r="BT22" s="151">
        <v>100</v>
      </c>
      <c r="BU22" s="151">
        <v>100</v>
      </c>
      <c r="BV22" s="151">
        <v>100</v>
      </c>
      <c r="BW22" s="151">
        <v>100</v>
      </c>
      <c r="BX22" s="151">
        <v>100</v>
      </c>
      <c r="BY22" s="140">
        <v>100</v>
      </c>
      <c r="BZ22" s="119" t="s">
        <v>41</v>
      </c>
      <c r="CA22" s="162">
        <f t="shared" si="11"/>
        <v>100</v>
      </c>
      <c r="CB22" s="163">
        <f t="shared" si="0"/>
        <v>100</v>
      </c>
      <c r="CC22" s="163">
        <f t="shared" si="1"/>
        <v>100</v>
      </c>
      <c r="CD22" s="163">
        <f t="shared" si="2"/>
        <v>99</v>
      </c>
      <c r="CE22" s="163">
        <f t="shared" si="3"/>
        <v>99</v>
      </c>
      <c r="CF22" s="163">
        <f t="shared" si="4"/>
        <v>99</v>
      </c>
      <c r="CG22" s="163">
        <f t="shared" si="5"/>
        <v>99</v>
      </c>
      <c r="CH22" s="163">
        <f t="shared" si="6"/>
        <v>100</v>
      </c>
      <c r="CI22" s="163">
        <f t="shared" si="7"/>
        <v>100</v>
      </c>
      <c r="CJ22" s="163">
        <f t="shared" si="8"/>
        <v>100</v>
      </c>
      <c r="CK22" s="163">
        <f t="shared" si="9"/>
        <v>100</v>
      </c>
      <c r="CL22" s="164">
        <f t="shared" si="10"/>
        <v>100</v>
      </c>
      <c r="CM22" s="121" t="s">
        <v>41</v>
      </c>
    </row>
    <row r="23" spans="1:91" s="117" customFormat="1" ht="18" customHeight="1" x14ac:dyDescent="0.4">
      <c r="A23" s="253"/>
      <c r="B23" s="253"/>
      <c r="C23" s="228"/>
      <c r="D23" s="228"/>
      <c r="E23" s="235"/>
      <c r="F23" s="224"/>
      <c r="G23" s="248"/>
      <c r="H23" s="235"/>
      <c r="I23" s="224"/>
      <c r="J23" s="224"/>
      <c r="K23" s="224"/>
      <c r="L23" s="224"/>
      <c r="M23" s="136" t="s">
        <v>31</v>
      </c>
      <c r="N23" s="156">
        <v>222871</v>
      </c>
      <c r="O23" s="157">
        <v>197769</v>
      </c>
      <c r="P23" s="157">
        <v>194056</v>
      </c>
      <c r="Q23" s="157">
        <v>230016</v>
      </c>
      <c r="R23" s="157">
        <v>283411</v>
      </c>
      <c r="S23" s="157">
        <v>304225</v>
      </c>
      <c r="T23" s="157">
        <v>261857</v>
      </c>
      <c r="U23" s="157">
        <v>202762</v>
      </c>
      <c r="V23" s="157">
        <v>197864</v>
      </c>
      <c r="W23" s="157">
        <v>197255</v>
      </c>
      <c r="X23" s="157">
        <v>187882</v>
      </c>
      <c r="Y23" s="158">
        <v>187507</v>
      </c>
      <c r="Z23" s="120">
        <f>SUM(N23:Y23)</f>
        <v>2667475</v>
      </c>
      <c r="AA23" s="156">
        <v>200478</v>
      </c>
      <c r="AB23" s="157">
        <v>182226</v>
      </c>
      <c r="AC23" s="157">
        <v>179233</v>
      </c>
      <c r="AD23" s="157">
        <v>217688</v>
      </c>
      <c r="AE23" s="157">
        <v>299717</v>
      </c>
      <c r="AF23" s="157">
        <v>300855</v>
      </c>
      <c r="AG23" s="157">
        <v>223639</v>
      </c>
      <c r="AH23" s="157">
        <v>185082</v>
      </c>
      <c r="AI23" s="157">
        <v>192191</v>
      </c>
      <c r="AJ23" s="157">
        <v>201078</v>
      </c>
      <c r="AK23" s="157">
        <v>206288</v>
      </c>
      <c r="AL23" s="158">
        <v>199557</v>
      </c>
      <c r="AM23" s="120">
        <f>SUM(AA23:AL23)</f>
        <v>2588032</v>
      </c>
      <c r="AN23" s="156">
        <v>180269</v>
      </c>
      <c r="AO23" s="157">
        <v>174192</v>
      </c>
      <c r="AP23" s="157">
        <v>192519</v>
      </c>
      <c r="AQ23" s="157">
        <v>245163</v>
      </c>
      <c r="AR23" s="157">
        <v>317384</v>
      </c>
      <c r="AS23" s="157">
        <v>302255</v>
      </c>
      <c r="AT23" s="157">
        <v>235694</v>
      </c>
      <c r="AU23" s="157">
        <v>192725</v>
      </c>
      <c r="AV23" s="157">
        <v>190254</v>
      </c>
      <c r="AW23" s="157">
        <v>201798</v>
      </c>
      <c r="AX23" s="157">
        <v>222097</v>
      </c>
      <c r="AY23" s="158">
        <v>212761</v>
      </c>
      <c r="AZ23" s="120">
        <f>SUM(AN23:AY23)</f>
        <v>2667111</v>
      </c>
      <c r="BA23" s="156">
        <v>210457</v>
      </c>
      <c r="BB23" s="157">
        <v>189361</v>
      </c>
      <c r="BC23" s="157">
        <v>179659</v>
      </c>
      <c r="BD23" s="157">
        <v>209436</v>
      </c>
      <c r="BE23" s="157">
        <v>288748</v>
      </c>
      <c r="BF23" s="157">
        <v>294032</v>
      </c>
      <c r="BG23" s="157">
        <v>263964</v>
      </c>
      <c r="BH23" s="157">
        <v>206078</v>
      </c>
      <c r="BI23" s="157">
        <v>196192</v>
      </c>
      <c r="BJ23" s="157">
        <v>208090</v>
      </c>
      <c r="BK23" s="157">
        <v>219629</v>
      </c>
      <c r="BL23" s="158">
        <v>214017</v>
      </c>
      <c r="BM23" s="120">
        <f>SUM(BA23:BL23)</f>
        <v>2679663</v>
      </c>
      <c r="BN23" s="156">
        <v>179958</v>
      </c>
      <c r="BO23" s="157">
        <v>155830</v>
      </c>
      <c r="BP23" s="157">
        <v>151093</v>
      </c>
      <c r="BQ23" s="157">
        <v>174450</v>
      </c>
      <c r="BR23" s="157">
        <v>199664</v>
      </c>
      <c r="BS23" s="157">
        <v>194755</v>
      </c>
      <c r="BT23" s="157">
        <v>172540</v>
      </c>
      <c r="BU23" s="157">
        <v>143689</v>
      </c>
      <c r="BV23" s="157">
        <v>151531</v>
      </c>
      <c r="BW23" s="157">
        <v>159084</v>
      </c>
      <c r="BX23" s="157">
        <v>170419</v>
      </c>
      <c r="BY23" s="158">
        <v>164738</v>
      </c>
      <c r="BZ23" s="120">
        <f>SUM(BN23:BY23)</f>
        <v>2017751</v>
      </c>
      <c r="CA23" s="159">
        <f t="shared" si="11"/>
        <v>198806</v>
      </c>
      <c r="CB23" s="160">
        <f t="shared" si="0"/>
        <v>179875</v>
      </c>
      <c r="CC23" s="160">
        <f t="shared" si="1"/>
        <v>179312</v>
      </c>
      <c r="CD23" s="160">
        <f t="shared" si="2"/>
        <v>215350</v>
      </c>
      <c r="CE23" s="160">
        <f t="shared" si="3"/>
        <v>277784</v>
      </c>
      <c r="CF23" s="160">
        <f t="shared" si="4"/>
        <v>279224</v>
      </c>
      <c r="CG23" s="160">
        <f t="shared" si="5"/>
        <v>231538</v>
      </c>
      <c r="CH23" s="160">
        <f t="shared" si="6"/>
        <v>186067</v>
      </c>
      <c r="CI23" s="160">
        <f t="shared" si="7"/>
        <v>185606</v>
      </c>
      <c r="CJ23" s="160">
        <f t="shared" si="8"/>
        <v>193461</v>
      </c>
      <c r="CK23" s="160">
        <f t="shared" si="9"/>
        <v>201263</v>
      </c>
      <c r="CL23" s="161">
        <f t="shared" si="10"/>
        <v>195716</v>
      </c>
      <c r="CM23" s="120">
        <f>SUM(CA23:CL23)</f>
        <v>2524002</v>
      </c>
    </row>
    <row r="24" spans="1:91" s="123" customFormat="1" ht="18" customHeight="1" x14ac:dyDescent="0.4">
      <c r="A24" s="250" t="s">
        <v>5</v>
      </c>
      <c r="B24" s="250" t="s">
        <v>61</v>
      </c>
      <c r="C24" s="225">
        <v>6600</v>
      </c>
      <c r="D24" s="225">
        <v>6600</v>
      </c>
      <c r="E24" s="232">
        <v>50</v>
      </c>
      <c r="F24" s="221" t="s">
        <v>65</v>
      </c>
      <c r="G24" s="246" t="s">
        <v>66</v>
      </c>
      <c r="H24" s="232">
        <v>26</v>
      </c>
      <c r="I24" s="221" t="s">
        <v>57</v>
      </c>
      <c r="J24" s="221" t="s">
        <v>59</v>
      </c>
      <c r="K24" s="221" t="s">
        <v>60</v>
      </c>
      <c r="L24" s="221" t="s">
        <v>57</v>
      </c>
      <c r="M24" s="122" t="s">
        <v>28</v>
      </c>
      <c r="N24" s="124">
        <v>4444</v>
      </c>
      <c r="O24" s="125">
        <v>3772</v>
      </c>
      <c r="P24" s="125">
        <v>4157</v>
      </c>
      <c r="Q24" s="125">
        <v>4869</v>
      </c>
      <c r="R24" s="125">
        <v>5468</v>
      </c>
      <c r="S24" s="125">
        <v>5044</v>
      </c>
      <c r="T24" s="125">
        <v>4417</v>
      </c>
      <c r="U24" s="125">
        <v>5109</v>
      </c>
      <c r="V24" s="125">
        <v>6563</v>
      </c>
      <c r="W24" s="125">
        <v>6608</v>
      </c>
      <c r="X24" s="125">
        <v>7452</v>
      </c>
      <c r="Y24" s="126">
        <v>5684</v>
      </c>
      <c r="Z24" s="127">
        <f>SUM(N24:Y24)</f>
        <v>63587</v>
      </c>
      <c r="AA24" s="124">
        <v>4846</v>
      </c>
      <c r="AB24" s="125">
        <v>3709</v>
      </c>
      <c r="AC24" s="125">
        <v>4236</v>
      </c>
      <c r="AD24" s="125">
        <v>4803</v>
      </c>
      <c r="AE24" s="125">
        <v>5240</v>
      </c>
      <c r="AF24" s="125">
        <v>4878</v>
      </c>
      <c r="AG24" s="125">
        <v>4117</v>
      </c>
      <c r="AH24" s="125">
        <v>5199</v>
      </c>
      <c r="AI24" s="125">
        <v>6796</v>
      </c>
      <c r="AJ24" s="125">
        <v>6441</v>
      </c>
      <c r="AK24" s="125">
        <v>8402</v>
      </c>
      <c r="AL24" s="126">
        <v>5782</v>
      </c>
      <c r="AM24" s="127">
        <f>SUM(AA24:AL24)</f>
        <v>64449</v>
      </c>
      <c r="AN24" s="124">
        <v>4311</v>
      </c>
      <c r="AO24" s="125">
        <v>3655</v>
      </c>
      <c r="AP24" s="125">
        <v>4299</v>
      </c>
      <c r="AQ24" s="125">
        <v>5916</v>
      </c>
      <c r="AR24" s="125">
        <v>5915</v>
      </c>
      <c r="AS24" s="125">
        <v>4955</v>
      </c>
      <c r="AT24" s="125">
        <v>3980</v>
      </c>
      <c r="AU24" s="125">
        <v>4510</v>
      </c>
      <c r="AV24" s="125">
        <v>6135</v>
      </c>
      <c r="AW24" s="125">
        <v>6245</v>
      </c>
      <c r="AX24" s="125">
        <v>7734</v>
      </c>
      <c r="AY24" s="126">
        <v>5818</v>
      </c>
      <c r="AZ24" s="127">
        <f>SUM(AN24:AY24)</f>
        <v>63473</v>
      </c>
      <c r="BA24" s="124">
        <v>4602</v>
      </c>
      <c r="BB24" s="125">
        <v>3382</v>
      </c>
      <c r="BC24" s="125">
        <v>4079</v>
      </c>
      <c r="BD24" s="125">
        <v>4230</v>
      </c>
      <c r="BE24" s="125">
        <v>5346</v>
      </c>
      <c r="BF24" s="125">
        <v>5002</v>
      </c>
      <c r="BG24" s="125">
        <v>4032</v>
      </c>
      <c r="BH24" s="125">
        <v>4065</v>
      </c>
      <c r="BI24" s="125">
        <v>5983</v>
      </c>
      <c r="BJ24" s="125">
        <v>5355</v>
      </c>
      <c r="BK24" s="125">
        <v>6500</v>
      </c>
      <c r="BL24" s="126">
        <v>4595</v>
      </c>
      <c r="BM24" s="127">
        <f>SUM(BA24:BL24)</f>
        <v>57171</v>
      </c>
      <c r="BN24" s="124">
        <v>3268</v>
      </c>
      <c r="BO24" s="125">
        <v>2143</v>
      </c>
      <c r="BP24" s="125">
        <v>2963</v>
      </c>
      <c r="BQ24" s="125">
        <v>3317</v>
      </c>
      <c r="BR24" s="125">
        <v>4171</v>
      </c>
      <c r="BS24" s="125">
        <v>4162</v>
      </c>
      <c r="BT24" s="125">
        <v>3226</v>
      </c>
      <c r="BU24" s="125">
        <v>3717</v>
      </c>
      <c r="BV24" s="125">
        <v>4701</v>
      </c>
      <c r="BW24" s="125">
        <v>5366</v>
      </c>
      <c r="BX24" s="125">
        <v>5691</v>
      </c>
      <c r="BY24" s="126">
        <v>4335</v>
      </c>
      <c r="BZ24" s="127">
        <f>SUM(BN24:BY24)</f>
        <v>47060</v>
      </c>
      <c r="CA24" s="124">
        <f t="shared" si="11"/>
        <v>4294</v>
      </c>
      <c r="CB24" s="125">
        <f t="shared" si="0"/>
        <v>3332</v>
      </c>
      <c r="CC24" s="125">
        <f t="shared" si="1"/>
        <v>3946</v>
      </c>
      <c r="CD24" s="125">
        <f t="shared" si="2"/>
        <v>4627</v>
      </c>
      <c r="CE24" s="125">
        <f t="shared" si="3"/>
        <v>5228</v>
      </c>
      <c r="CF24" s="125">
        <f t="shared" si="4"/>
        <v>4808</v>
      </c>
      <c r="CG24" s="125">
        <f t="shared" si="5"/>
        <v>3954</v>
      </c>
      <c r="CH24" s="125">
        <f t="shared" si="6"/>
        <v>4520</v>
      </c>
      <c r="CI24" s="125">
        <f t="shared" si="7"/>
        <v>6035</v>
      </c>
      <c r="CJ24" s="125">
        <f t="shared" si="8"/>
        <v>6003</v>
      </c>
      <c r="CK24" s="125">
        <f t="shared" si="9"/>
        <v>7155</v>
      </c>
      <c r="CL24" s="126">
        <f t="shared" si="10"/>
        <v>5242</v>
      </c>
      <c r="CM24" s="128">
        <f>SUM(CA24:CL24)</f>
        <v>59144</v>
      </c>
    </row>
    <row r="25" spans="1:91" s="134" customFormat="1" ht="18" customHeight="1" x14ac:dyDescent="0.4">
      <c r="A25" s="251"/>
      <c r="B25" s="251"/>
      <c r="C25" s="226"/>
      <c r="D25" s="226"/>
      <c r="E25" s="233"/>
      <c r="F25" s="222"/>
      <c r="G25" s="247"/>
      <c r="H25" s="233"/>
      <c r="I25" s="222"/>
      <c r="J25" s="222"/>
      <c r="K25" s="222"/>
      <c r="L25" s="222"/>
      <c r="M25" s="133" t="s">
        <v>27</v>
      </c>
      <c r="N25" s="182">
        <v>18</v>
      </c>
      <c r="O25" s="183">
        <v>17</v>
      </c>
      <c r="P25" s="183">
        <v>17</v>
      </c>
      <c r="Q25" s="183">
        <v>23</v>
      </c>
      <c r="R25" s="183">
        <v>22</v>
      </c>
      <c r="S25" s="183">
        <v>20</v>
      </c>
      <c r="T25" s="183">
        <v>18</v>
      </c>
      <c r="U25" s="183">
        <v>19</v>
      </c>
      <c r="V25" s="183">
        <v>26</v>
      </c>
      <c r="W25" s="183">
        <v>25</v>
      </c>
      <c r="X25" s="183">
        <v>26</v>
      </c>
      <c r="Y25" s="184">
        <v>24</v>
      </c>
      <c r="Z25" s="118">
        <f>SUM(N25:Y25)</f>
        <v>255</v>
      </c>
      <c r="AA25" s="182">
        <v>22</v>
      </c>
      <c r="AB25" s="183">
        <v>18</v>
      </c>
      <c r="AC25" s="183">
        <v>19</v>
      </c>
      <c r="AD25" s="183">
        <v>20</v>
      </c>
      <c r="AE25" s="183">
        <v>23</v>
      </c>
      <c r="AF25" s="183">
        <v>19</v>
      </c>
      <c r="AG25" s="183">
        <v>18</v>
      </c>
      <c r="AH25" s="183">
        <v>19</v>
      </c>
      <c r="AI25" s="183">
        <v>28</v>
      </c>
      <c r="AJ25" s="183">
        <v>28</v>
      </c>
      <c r="AK25" s="183">
        <v>28</v>
      </c>
      <c r="AL25" s="184">
        <v>24</v>
      </c>
      <c r="AM25" s="118">
        <f>SUM(AA25:AL25)</f>
        <v>266</v>
      </c>
      <c r="AN25" s="182">
        <v>21</v>
      </c>
      <c r="AO25" s="183">
        <v>14</v>
      </c>
      <c r="AP25" s="183">
        <v>19</v>
      </c>
      <c r="AQ25" s="183">
        <v>22</v>
      </c>
      <c r="AR25" s="183">
        <v>26</v>
      </c>
      <c r="AS25" s="183">
        <v>20</v>
      </c>
      <c r="AT25" s="183">
        <v>17</v>
      </c>
      <c r="AU25" s="183">
        <v>19</v>
      </c>
      <c r="AV25" s="183">
        <v>24</v>
      </c>
      <c r="AW25" s="183">
        <v>26</v>
      </c>
      <c r="AX25" s="183">
        <v>29</v>
      </c>
      <c r="AY25" s="184">
        <v>23</v>
      </c>
      <c r="AZ25" s="118">
        <f>SUM(AN25:AY25)</f>
        <v>260</v>
      </c>
      <c r="BA25" s="182">
        <v>21</v>
      </c>
      <c r="BB25" s="183">
        <v>14</v>
      </c>
      <c r="BC25" s="183">
        <v>16</v>
      </c>
      <c r="BD25" s="183">
        <v>16</v>
      </c>
      <c r="BE25" s="183">
        <v>24</v>
      </c>
      <c r="BF25" s="183">
        <v>20</v>
      </c>
      <c r="BG25" s="183">
        <v>17</v>
      </c>
      <c r="BH25" s="183">
        <v>20</v>
      </c>
      <c r="BI25" s="183">
        <v>24</v>
      </c>
      <c r="BJ25" s="183">
        <v>23</v>
      </c>
      <c r="BK25" s="183">
        <v>25</v>
      </c>
      <c r="BL25" s="184">
        <v>23</v>
      </c>
      <c r="BM25" s="118">
        <f>SUM(BA25:BL25)</f>
        <v>243</v>
      </c>
      <c r="BN25" s="182">
        <v>16</v>
      </c>
      <c r="BO25" s="183">
        <v>7</v>
      </c>
      <c r="BP25" s="183">
        <v>14</v>
      </c>
      <c r="BQ25" s="183">
        <v>18</v>
      </c>
      <c r="BR25" s="183">
        <v>22</v>
      </c>
      <c r="BS25" s="183">
        <v>22</v>
      </c>
      <c r="BT25" s="183">
        <v>14</v>
      </c>
      <c r="BU25" s="183">
        <v>17</v>
      </c>
      <c r="BV25" s="183">
        <v>22</v>
      </c>
      <c r="BW25" s="183">
        <v>26</v>
      </c>
      <c r="BX25" s="183">
        <v>23</v>
      </c>
      <c r="BY25" s="184">
        <v>21</v>
      </c>
      <c r="BZ25" s="118">
        <f>SUM(BN25:BY25)</f>
        <v>222</v>
      </c>
      <c r="CA25" s="141">
        <f t="shared" si="11"/>
        <v>19</v>
      </c>
      <c r="CB25" s="142">
        <f t="shared" si="0"/>
        <v>14</v>
      </c>
      <c r="CC25" s="142">
        <f t="shared" si="1"/>
        <v>17</v>
      </c>
      <c r="CD25" s="142">
        <f t="shared" si="2"/>
        <v>19</v>
      </c>
      <c r="CE25" s="142">
        <f t="shared" si="3"/>
        <v>23</v>
      </c>
      <c r="CF25" s="142">
        <f t="shared" si="4"/>
        <v>20</v>
      </c>
      <c r="CG25" s="142">
        <f t="shared" si="5"/>
        <v>16</v>
      </c>
      <c r="CH25" s="142">
        <f t="shared" si="6"/>
        <v>18</v>
      </c>
      <c r="CI25" s="142">
        <f t="shared" si="7"/>
        <v>24</v>
      </c>
      <c r="CJ25" s="142">
        <f t="shared" si="8"/>
        <v>25</v>
      </c>
      <c r="CK25" s="142">
        <f t="shared" si="9"/>
        <v>26</v>
      </c>
      <c r="CL25" s="143">
        <f t="shared" si="10"/>
        <v>23</v>
      </c>
      <c r="CM25" s="121">
        <f>SUM(CA25:CL25)</f>
        <v>244</v>
      </c>
    </row>
    <row r="26" spans="1:91" s="134" customFormat="1" ht="18" customHeight="1" x14ac:dyDescent="0.4">
      <c r="A26" s="252"/>
      <c r="B26" s="252"/>
      <c r="C26" s="227"/>
      <c r="D26" s="227"/>
      <c r="E26" s="234"/>
      <c r="F26" s="223"/>
      <c r="G26" s="247"/>
      <c r="H26" s="234"/>
      <c r="I26" s="223"/>
      <c r="J26" s="223"/>
      <c r="K26" s="223"/>
      <c r="L26" s="223"/>
      <c r="M26" s="135" t="s">
        <v>30</v>
      </c>
      <c r="N26" s="165">
        <v>100</v>
      </c>
      <c r="O26" s="166">
        <v>100</v>
      </c>
      <c r="P26" s="166">
        <v>100</v>
      </c>
      <c r="Q26" s="166">
        <v>100</v>
      </c>
      <c r="R26" s="166">
        <v>100</v>
      </c>
      <c r="S26" s="166">
        <v>100</v>
      </c>
      <c r="T26" s="166">
        <v>100</v>
      </c>
      <c r="U26" s="166">
        <v>100</v>
      </c>
      <c r="V26" s="166">
        <v>100</v>
      </c>
      <c r="W26" s="166">
        <v>100</v>
      </c>
      <c r="X26" s="166">
        <v>100</v>
      </c>
      <c r="Y26" s="167">
        <v>100</v>
      </c>
      <c r="Z26" s="119" t="s">
        <v>41</v>
      </c>
      <c r="AA26" s="165">
        <v>100</v>
      </c>
      <c r="AB26" s="166">
        <v>100</v>
      </c>
      <c r="AC26" s="166">
        <v>100</v>
      </c>
      <c r="AD26" s="166">
        <v>100</v>
      </c>
      <c r="AE26" s="166">
        <v>100</v>
      </c>
      <c r="AF26" s="166">
        <v>100</v>
      </c>
      <c r="AG26" s="166">
        <v>100</v>
      </c>
      <c r="AH26" s="166">
        <v>100</v>
      </c>
      <c r="AI26" s="166">
        <v>100</v>
      </c>
      <c r="AJ26" s="166">
        <v>100</v>
      </c>
      <c r="AK26" s="166">
        <v>100</v>
      </c>
      <c r="AL26" s="167">
        <v>100</v>
      </c>
      <c r="AM26" s="119" t="s">
        <v>41</v>
      </c>
      <c r="AN26" s="165">
        <v>100</v>
      </c>
      <c r="AO26" s="166">
        <v>100</v>
      </c>
      <c r="AP26" s="166">
        <v>100</v>
      </c>
      <c r="AQ26" s="166">
        <v>100</v>
      </c>
      <c r="AR26" s="166">
        <v>100</v>
      </c>
      <c r="AS26" s="166">
        <v>100</v>
      </c>
      <c r="AT26" s="166">
        <v>100</v>
      </c>
      <c r="AU26" s="166">
        <v>100</v>
      </c>
      <c r="AV26" s="166">
        <v>100</v>
      </c>
      <c r="AW26" s="166">
        <v>100</v>
      </c>
      <c r="AX26" s="166">
        <v>100</v>
      </c>
      <c r="AY26" s="167">
        <v>100</v>
      </c>
      <c r="AZ26" s="119" t="s">
        <v>41</v>
      </c>
      <c r="BA26" s="165">
        <v>100</v>
      </c>
      <c r="BB26" s="166">
        <v>100</v>
      </c>
      <c r="BC26" s="166">
        <v>100</v>
      </c>
      <c r="BD26" s="166">
        <v>100</v>
      </c>
      <c r="BE26" s="166">
        <v>100</v>
      </c>
      <c r="BF26" s="166">
        <v>100</v>
      </c>
      <c r="BG26" s="166">
        <v>100</v>
      </c>
      <c r="BH26" s="166">
        <v>100</v>
      </c>
      <c r="BI26" s="166">
        <v>100</v>
      </c>
      <c r="BJ26" s="166">
        <v>100</v>
      </c>
      <c r="BK26" s="166">
        <v>100</v>
      </c>
      <c r="BL26" s="167">
        <v>100</v>
      </c>
      <c r="BM26" s="119" t="s">
        <v>41</v>
      </c>
      <c r="BN26" s="165">
        <v>100</v>
      </c>
      <c r="BO26" s="166">
        <v>100</v>
      </c>
      <c r="BP26" s="166">
        <v>100</v>
      </c>
      <c r="BQ26" s="166">
        <v>100</v>
      </c>
      <c r="BR26" s="166">
        <v>100</v>
      </c>
      <c r="BS26" s="166">
        <v>100</v>
      </c>
      <c r="BT26" s="166">
        <v>100</v>
      </c>
      <c r="BU26" s="166">
        <v>100</v>
      </c>
      <c r="BV26" s="166">
        <v>100</v>
      </c>
      <c r="BW26" s="166">
        <v>100</v>
      </c>
      <c r="BX26" s="166">
        <v>100</v>
      </c>
      <c r="BY26" s="167">
        <v>100</v>
      </c>
      <c r="BZ26" s="119" t="s">
        <v>41</v>
      </c>
      <c r="CA26" s="162">
        <f t="shared" si="11"/>
        <v>100</v>
      </c>
      <c r="CB26" s="163">
        <f t="shared" si="0"/>
        <v>100</v>
      </c>
      <c r="CC26" s="163">
        <f t="shared" si="1"/>
        <v>100</v>
      </c>
      <c r="CD26" s="163">
        <f t="shared" si="2"/>
        <v>100</v>
      </c>
      <c r="CE26" s="163">
        <f t="shared" si="3"/>
        <v>100</v>
      </c>
      <c r="CF26" s="163">
        <f t="shared" si="4"/>
        <v>100</v>
      </c>
      <c r="CG26" s="163">
        <f t="shared" si="5"/>
        <v>100</v>
      </c>
      <c r="CH26" s="163">
        <f t="shared" si="6"/>
        <v>100</v>
      </c>
      <c r="CI26" s="163">
        <f t="shared" si="7"/>
        <v>100</v>
      </c>
      <c r="CJ26" s="163">
        <f t="shared" si="8"/>
        <v>100</v>
      </c>
      <c r="CK26" s="163">
        <f t="shared" si="9"/>
        <v>100</v>
      </c>
      <c r="CL26" s="164">
        <f t="shared" si="10"/>
        <v>100</v>
      </c>
      <c r="CM26" s="121" t="s">
        <v>41</v>
      </c>
    </row>
    <row r="27" spans="1:91" s="117" customFormat="1" ht="18" customHeight="1" x14ac:dyDescent="0.4">
      <c r="A27" s="253"/>
      <c r="B27" s="253"/>
      <c r="C27" s="228"/>
      <c r="D27" s="228"/>
      <c r="E27" s="235"/>
      <c r="F27" s="224"/>
      <c r="G27" s="248"/>
      <c r="H27" s="235"/>
      <c r="I27" s="224"/>
      <c r="J27" s="224"/>
      <c r="K27" s="224"/>
      <c r="L27" s="224"/>
      <c r="M27" s="136" t="s">
        <v>31</v>
      </c>
      <c r="N27" s="185">
        <v>122021</v>
      </c>
      <c r="O27" s="186">
        <v>112695</v>
      </c>
      <c r="P27" s="186">
        <v>116380</v>
      </c>
      <c r="Q27" s="186">
        <v>128973</v>
      </c>
      <c r="R27" s="186">
        <v>119035</v>
      </c>
      <c r="S27" s="186">
        <v>107185</v>
      </c>
      <c r="T27" s="186">
        <v>94342</v>
      </c>
      <c r="U27" s="186">
        <v>102624</v>
      </c>
      <c r="V27" s="186">
        <v>127906</v>
      </c>
      <c r="W27" s="186">
        <v>129019</v>
      </c>
      <c r="X27" s="186">
        <v>142530</v>
      </c>
      <c r="Y27" s="187">
        <v>119311</v>
      </c>
      <c r="Z27" s="120">
        <f t="shared" ref="Z27" si="12">SUM(N27:Y27)</f>
        <v>1422021</v>
      </c>
      <c r="AA27" s="185">
        <v>109099</v>
      </c>
      <c r="AB27" s="186">
        <v>94908</v>
      </c>
      <c r="AC27" s="186">
        <v>103951</v>
      </c>
      <c r="AD27" s="186">
        <v>116809</v>
      </c>
      <c r="AE27" s="186">
        <v>126313</v>
      </c>
      <c r="AF27" s="186">
        <v>120500</v>
      </c>
      <c r="AG27" s="186">
        <v>104101</v>
      </c>
      <c r="AH27" s="186">
        <v>119325</v>
      </c>
      <c r="AI27" s="186">
        <v>146998</v>
      </c>
      <c r="AJ27" s="186">
        <v>141414</v>
      </c>
      <c r="AK27" s="186">
        <v>172765</v>
      </c>
      <c r="AL27" s="187">
        <v>132551</v>
      </c>
      <c r="AM27" s="120">
        <f t="shared" ref="AM27" si="13">SUM(AA27:AL27)</f>
        <v>1488734</v>
      </c>
      <c r="AN27" s="185">
        <v>110195</v>
      </c>
      <c r="AO27" s="186">
        <v>101355</v>
      </c>
      <c r="AP27" s="186">
        <v>112794</v>
      </c>
      <c r="AQ27" s="186">
        <v>132368</v>
      </c>
      <c r="AR27" s="186">
        <v>147928</v>
      </c>
      <c r="AS27" s="186">
        <v>132355</v>
      </c>
      <c r="AT27" s="186">
        <v>111666</v>
      </c>
      <c r="AU27" s="186">
        <v>120737</v>
      </c>
      <c r="AV27" s="186">
        <v>150895</v>
      </c>
      <c r="AW27" s="186">
        <v>154631</v>
      </c>
      <c r="AX27" s="186">
        <v>185614</v>
      </c>
      <c r="AY27" s="187">
        <v>150443</v>
      </c>
      <c r="AZ27" s="120">
        <f t="shared" ref="AZ27" si="14">SUM(AN27:AY27)</f>
        <v>1610981</v>
      </c>
      <c r="BA27" s="185">
        <v>126758</v>
      </c>
      <c r="BB27" s="186">
        <v>103352</v>
      </c>
      <c r="BC27" s="186">
        <v>115115</v>
      </c>
      <c r="BD27" s="186">
        <v>120664</v>
      </c>
      <c r="BE27" s="186">
        <v>142301</v>
      </c>
      <c r="BF27" s="186">
        <v>134516</v>
      </c>
      <c r="BG27" s="186">
        <v>112622</v>
      </c>
      <c r="BH27" s="186">
        <v>113517</v>
      </c>
      <c r="BI27" s="186">
        <v>146402</v>
      </c>
      <c r="BJ27" s="186">
        <v>135154</v>
      </c>
      <c r="BK27" s="186">
        <v>13490</v>
      </c>
      <c r="BL27" s="187">
        <v>115820</v>
      </c>
      <c r="BM27" s="120">
        <f t="shared" ref="BM27" si="15">SUM(BA27:BL27)</f>
        <v>1379711</v>
      </c>
      <c r="BN27" s="185">
        <v>93033</v>
      </c>
      <c r="BO27" s="186">
        <v>73731</v>
      </c>
      <c r="BP27" s="186">
        <v>83107</v>
      </c>
      <c r="BQ27" s="186">
        <v>95580</v>
      </c>
      <c r="BR27" s="186">
        <v>110541</v>
      </c>
      <c r="BS27" s="186">
        <v>107717</v>
      </c>
      <c r="BT27" s="186">
        <v>87041</v>
      </c>
      <c r="BU27" s="186">
        <v>91773</v>
      </c>
      <c r="BV27" s="186">
        <v>104722</v>
      </c>
      <c r="BW27" s="186">
        <v>114871</v>
      </c>
      <c r="BX27" s="186">
        <v>119646</v>
      </c>
      <c r="BY27" s="187">
        <v>101561</v>
      </c>
      <c r="BZ27" s="120">
        <f t="shared" ref="BZ27" si="16">SUM(BN27:BY27)</f>
        <v>1183323</v>
      </c>
      <c r="CA27" s="159">
        <f t="shared" si="11"/>
        <v>112221</v>
      </c>
      <c r="CB27" s="160">
        <f t="shared" si="0"/>
        <v>97208</v>
      </c>
      <c r="CC27" s="160">
        <f t="shared" si="1"/>
        <v>106269</v>
      </c>
      <c r="CD27" s="160">
        <f t="shared" si="2"/>
        <v>118878</v>
      </c>
      <c r="CE27" s="160">
        <f t="shared" si="3"/>
        <v>129223</v>
      </c>
      <c r="CF27" s="160">
        <f t="shared" si="4"/>
        <v>120454</v>
      </c>
      <c r="CG27" s="160">
        <f t="shared" si="5"/>
        <v>101954</v>
      </c>
      <c r="CH27" s="160">
        <f t="shared" si="6"/>
        <v>109595</v>
      </c>
      <c r="CI27" s="160">
        <f t="shared" si="7"/>
        <v>135384</v>
      </c>
      <c r="CJ27" s="160">
        <f t="shared" si="8"/>
        <v>135017</v>
      </c>
      <c r="CK27" s="160">
        <f t="shared" si="9"/>
        <v>126809</v>
      </c>
      <c r="CL27" s="161">
        <f t="shared" si="10"/>
        <v>123937</v>
      </c>
      <c r="CM27" s="120">
        <f t="shared" ref="CM27" si="17">SUM(CA27:CL27)</f>
        <v>1416949</v>
      </c>
    </row>
    <row r="28" spans="1:91" s="123" customFormat="1" ht="18" customHeight="1" x14ac:dyDescent="0.4">
      <c r="A28" s="250" t="s">
        <v>33</v>
      </c>
      <c r="B28" s="250" t="s">
        <v>61</v>
      </c>
      <c r="C28" s="225">
        <v>6600</v>
      </c>
      <c r="D28" s="225">
        <v>6600</v>
      </c>
      <c r="E28" s="232">
        <v>50</v>
      </c>
      <c r="F28" s="221" t="s">
        <v>65</v>
      </c>
      <c r="G28" s="246" t="s">
        <v>66</v>
      </c>
      <c r="H28" s="232">
        <v>19</v>
      </c>
      <c r="I28" s="221" t="s">
        <v>52</v>
      </c>
      <c r="J28" s="221" t="s">
        <v>59</v>
      </c>
      <c r="K28" s="221" t="s">
        <v>60</v>
      </c>
      <c r="L28" s="221" t="s">
        <v>57</v>
      </c>
      <c r="M28" s="122" t="s">
        <v>28</v>
      </c>
      <c r="N28" s="124">
        <v>6312</v>
      </c>
      <c r="O28" s="125">
        <v>5689</v>
      </c>
      <c r="P28" s="125">
        <v>6730</v>
      </c>
      <c r="Q28" s="125">
        <v>6556</v>
      </c>
      <c r="R28" s="125">
        <v>6780</v>
      </c>
      <c r="S28" s="125">
        <v>6602</v>
      </c>
      <c r="T28" s="125">
        <v>6437</v>
      </c>
      <c r="U28" s="125">
        <v>6597</v>
      </c>
      <c r="V28" s="125">
        <v>6824</v>
      </c>
      <c r="W28" s="125">
        <v>6055</v>
      </c>
      <c r="X28" s="125">
        <v>7249</v>
      </c>
      <c r="Y28" s="126">
        <v>6161</v>
      </c>
      <c r="Z28" s="127">
        <f>SUM(N28:Y28)</f>
        <v>77992</v>
      </c>
      <c r="AA28" s="124">
        <v>6395</v>
      </c>
      <c r="AB28" s="125">
        <v>5622</v>
      </c>
      <c r="AC28" s="125">
        <v>6003</v>
      </c>
      <c r="AD28" s="125">
        <v>5743</v>
      </c>
      <c r="AE28" s="125">
        <v>6011</v>
      </c>
      <c r="AF28" s="125">
        <v>5772</v>
      </c>
      <c r="AG28" s="125">
        <v>5815</v>
      </c>
      <c r="AH28" s="125">
        <v>6499</v>
      </c>
      <c r="AI28" s="125">
        <v>6883</v>
      </c>
      <c r="AJ28" s="125">
        <v>5731</v>
      </c>
      <c r="AK28" s="125">
        <v>6492</v>
      </c>
      <c r="AL28" s="126">
        <v>5626</v>
      </c>
      <c r="AM28" s="127">
        <f>SUM(AA28:AL28)</f>
        <v>72592</v>
      </c>
      <c r="AN28" s="124">
        <v>5204</v>
      </c>
      <c r="AO28" s="125">
        <v>4609</v>
      </c>
      <c r="AP28" s="125">
        <v>4994</v>
      </c>
      <c r="AQ28" s="125">
        <v>5261</v>
      </c>
      <c r="AR28" s="125">
        <v>5436</v>
      </c>
      <c r="AS28" s="125">
        <v>5238</v>
      </c>
      <c r="AT28" s="125">
        <v>4890</v>
      </c>
      <c r="AU28" s="125">
        <v>5266</v>
      </c>
      <c r="AV28" s="125">
        <v>6067</v>
      </c>
      <c r="AW28" s="125">
        <v>5162</v>
      </c>
      <c r="AX28" s="125">
        <v>6168</v>
      </c>
      <c r="AY28" s="126">
        <v>5424</v>
      </c>
      <c r="AZ28" s="127">
        <f>SUM(AN28:AY28)</f>
        <v>63719</v>
      </c>
      <c r="BA28" s="124">
        <v>5693</v>
      </c>
      <c r="BB28" s="125">
        <v>4788</v>
      </c>
      <c r="BC28" s="125">
        <v>5337</v>
      </c>
      <c r="BD28" s="125">
        <v>5046</v>
      </c>
      <c r="BE28" s="125">
        <v>5145</v>
      </c>
      <c r="BF28" s="125">
        <v>5236</v>
      </c>
      <c r="BG28" s="125">
        <v>4736</v>
      </c>
      <c r="BH28" s="125">
        <v>5248</v>
      </c>
      <c r="BI28" s="125">
        <v>5926</v>
      </c>
      <c r="BJ28" s="125">
        <v>5278</v>
      </c>
      <c r="BK28" s="125">
        <v>5810</v>
      </c>
      <c r="BL28" s="126">
        <v>4971</v>
      </c>
      <c r="BM28" s="127">
        <f>SUM(BA28:BL28)</f>
        <v>63214</v>
      </c>
      <c r="BN28" s="124">
        <v>4398</v>
      </c>
      <c r="BO28" s="125">
        <v>3272</v>
      </c>
      <c r="BP28" s="125">
        <v>3626</v>
      </c>
      <c r="BQ28" s="125">
        <v>3813</v>
      </c>
      <c r="BR28" s="125">
        <v>3927</v>
      </c>
      <c r="BS28" s="125">
        <v>4066</v>
      </c>
      <c r="BT28" s="125">
        <v>3888</v>
      </c>
      <c r="BU28" s="125">
        <v>4421</v>
      </c>
      <c r="BV28" s="125">
        <v>4952</v>
      </c>
      <c r="BW28" s="125">
        <v>4206</v>
      </c>
      <c r="BX28" s="125">
        <v>4551</v>
      </c>
      <c r="BY28" s="126">
        <v>4210</v>
      </c>
      <c r="BZ28" s="127">
        <f>SUM(BN28:BY28)</f>
        <v>49330</v>
      </c>
      <c r="CA28" s="124">
        <f t="shared" si="11"/>
        <v>5600</v>
      </c>
      <c r="CB28" s="125">
        <f t="shared" si="0"/>
        <v>4796</v>
      </c>
      <c r="CC28" s="125">
        <f t="shared" si="1"/>
        <v>5338</v>
      </c>
      <c r="CD28" s="125">
        <f t="shared" si="2"/>
        <v>5283</v>
      </c>
      <c r="CE28" s="125">
        <f t="shared" si="3"/>
        <v>5459</v>
      </c>
      <c r="CF28" s="125">
        <f t="shared" si="4"/>
        <v>5382</v>
      </c>
      <c r="CG28" s="125">
        <f t="shared" si="5"/>
        <v>5153</v>
      </c>
      <c r="CH28" s="125">
        <f t="shared" si="6"/>
        <v>5606</v>
      </c>
      <c r="CI28" s="125">
        <f t="shared" si="7"/>
        <v>6130</v>
      </c>
      <c r="CJ28" s="125">
        <f t="shared" si="8"/>
        <v>5286</v>
      </c>
      <c r="CK28" s="125">
        <f t="shared" si="9"/>
        <v>6054</v>
      </c>
      <c r="CL28" s="126">
        <f t="shared" si="10"/>
        <v>5278</v>
      </c>
      <c r="CM28" s="128">
        <f>SUM(CA28:CL28)</f>
        <v>65365</v>
      </c>
    </row>
    <row r="29" spans="1:91" s="134" customFormat="1" ht="18" customHeight="1" x14ac:dyDescent="0.4">
      <c r="A29" s="251"/>
      <c r="B29" s="251"/>
      <c r="C29" s="226"/>
      <c r="D29" s="226"/>
      <c r="E29" s="233"/>
      <c r="F29" s="222"/>
      <c r="G29" s="247"/>
      <c r="H29" s="233"/>
      <c r="I29" s="222"/>
      <c r="J29" s="222"/>
      <c r="K29" s="222"/>
      <c r="L29" s="222"/>
      <c r="M29" s="133" t="s">
        <v>27</v>
      </c>
      <c r="N29" s="137">
        <v>21</v>
      </c>
      <c r="O29" s="138">
        <v>22</v>
      </c>
      <c r="P29" s="138">
        <v>24</v>
      </c>
      <c r="Q29" s="138">
        <v>27</v>
      </c>
      <c r="R29" s="138">
        <v>28</v>
      </c>
      <c r="S29" s="138">
        <v>25</v>
      </c>
      <c r="T29" s="138">
        <v>22</v>
      </c>
      <c r="U29" s="138">
        <v>22</v>
      </c>
      <c r="V29" s="138">
        <v>24</v>
      </c>
      <c r="W29" s="138">
        <v>24</v>
      </c>
      <c r="X29" s="138">
        <v>24</v>
      </c>
      <c r="Y29" s="139">
        <v>24</v>
      </c>
      <c r="Z29" s="118">
        <f>SUM(N29:Y29)</f>
        <v>287</v>
      </c>
      <c r="AA29" s="137">
        <v>22</v>
      </c>
      <c r="AB29" s="138">
        <v>21</v>
      </c>
      <c r="AC29" s="138">
        <v>21</v>
      </c>
      <c r="AD29" s="138">
        <v>24</v>
      </c>
      <c r="AE29" s="138">
        <v>23</v>
      </c>
      <c r="AF29" s="138">
        <v>21</v>
      </c>
      <c r="AG29" s="138">
        <v>21</v>
      </c>
      <c r="AH29" s="138">
        <v>23</v>
      </c>
      <c r="AI29" s="138">
        <v>24</v>
      </c>
      <c r="AJ29" s="138">
        <v>23</v>
      </c>
      <c r="AK29" s="138">
        <v>22</v>
      </c>
      <c r="AL29" s="139">
        <v>20</v>
      </c>
      <c r="AM29" s="118">
        <f>SUM(AA29:AL29)</f>
        <v>265</v>
      </c>
      <c r="AN29" s="137">
        <v>20</v>
      </c>
      <c r="AO29" s="138">
        <v>18</v>
      </c>
      <c r="AP29" s="138">
        <v>19</v>
      </c>
      <c r="AQ29" s="138">
        <v>21</v>
      </c>
      <c r="AR29" s="138">
        <v>20</v>
      </c>
      <c r="AS29" s="138">
        <v>20</v>
      </c>
      <c r="AT29" s="138">
        <v>18</v>
      </c>
      <c r="AU29" s="138">
        <v>19</v>
      </c>
      <c r="AV29" s="138">
        <v>20</v>
      </c>
      <c r="AW29" s="138">
        <v>19</v>
      </c>
      <c r="AX29" s="138">
        <v>20</v>
      </c>
      <c r="AY29" s="139">
        <v>18</v>
      </c>
      <c r="AZ29" s="118">
        <f>SUM(AN29:AY29)</f>
        <v>232</v>
      </c>
      <c r="BA29" s="137">
        <v>19</v>
      </c>
      <c r="BB29" s="138">
        <v>18</v>
      </c>
      <c r="BC29" s="138">
        <v>18</v>
      </c>
      <c r="BD29" s="138">
        <v>19</v>
      </c>
      <c r="BE29" s="138">
        <v>19</v>
      </c>
      <c r="BF29" s="138">
        <v>20</v>
      </c>
      <c r="BG29" s="138">
        <v>16</v>
      </c>
      <c r="BH29" s="138">
        <v>18</v>
      </c>
      <c r="BI29" s="138">
        <v>20</v>
      </c>
      <c r="BJ29" s="138">
        <v>21</v>
      </c>
      <c r="BK29" s="138">
        <v>19</v>
      </c>
      <c r="BL29" s="139">
        <v>17</v>
      </c>
      <c r="BM29" s="118">
        <f>SUM(BA29:BL29)</f>
        <v>224</v>
      </c>
      <c r="BN29" s="137">
        <v>18</v>
      </c>
      <c r="BO29" s="138">
        <v>7</v>
      </c>
      <c r="BP29" s="138">
        <v>15</v>
      </c>
      <c r="BQ29" s="138">
        <v>18</v>
      </c>
      <c r="BR29" s="138">
        <v>19</v>
      </c>
      <c r="BS29" s="138">
        <v>16</v>
      </c>
      <c r="BT29" s="138">
        <v>16</v>
      </c>
      <c r="BU29" s="138">
        <v>17</v>
      </c>
      <c r="BV29" s="138">
        <v>17</v>
      </c>
      <c r="BW29" s="138">
        <v>17</v>
      </c>
      <c r="BX29" s="138">
        <v>17</v>
      </c>
      <c r="BY29" s="139">
        <v>18</v>
      </c>
      <c r="BZ29" s="118">
        <f>SUM(BN29:BY29)</f>
        <v>195</v>
      </c>
      <c r="CA29" s="141">
        <f t="shared" si="11"/>
        <v>20</v>
      </c>
      <c r="CB29" s="142">
        <f t="shared" si="0"/>
        <v>17</v>
      </c>
      <c r="CC29" s="142">
        <f t="shared" si="1"/>
        <v>19</v>
      </c>
      <c r="CD29" s="142">
        <f t="shared" si="2"/>
        <v>21</v>
      </c>
      <c r="CE29" s="142">
        <f t="shared" si="3"/>
        <v>21</v>
      </c>
      <c r="CF29" s="142">
        <f t="shared" si="4"/>
        <v>20</v>
      </c>
      <c r="CG29" s="142">
        <f t="shared" si="5"/>
        <v>18</v>
      </c>
      <c r="CH29" s="142">
        <f t="shared" si="6"/>
        <v>19</v>
      </c>
      <c r="CI29" s="142">
        <f t="shared" si="7"/>
        <v>21</v>
      </c>
      <c r="CJ29" s="142">
        <f t="shared" si="8"/>
        <v>20</v>
      </c>
      <c r="CK29" s="142">
        <f t="shared" si="9"/>
        <v>20</v>
      </c>
      <c r="CL29" s="143">
        <f t="shared" si="10"/>
        <v>19</v>
      </c>
      <c r="CM29" s="121">
        <f>SUM(CA29:CL29)</f>
        <v>235</v>
      </c>
    </row>
    <row r="30" spans="1:91" s="134" customFormat="1" ht="18" customHeight="1" x14ac:dyDescent="0.4">
      <c r="A30" s="252"/>
      <c r="B30" s="252"/>
      <c r="C30" s="227"/>
      <c r="D30" s="227"/>
      <c r="E30" s="234"/>
      <c r="F30" s="223"/>
      <c r="G30" s="247"/>
      <c r="H30" s="234"/>
      <c r="I30" s="223"/>
      <c r="J30" s="223"/>
      <c r="K30" s="223"/>
      <c r="L30" s="223"/>
      <c r="M30" s="135" t="s">
        <v>30</v>
      </c>
      <c r="N30" s="150">
        <v>100</v>
      </c>
      <c r="O30" s="151">
        <v>100</v>
      </c>
      <c r="P30" s="151">
        <v>100</v>
      </c>
      <c r="Q30" s="151">
        <v>100</v>
      </c>
      <c r="R30" s="151">
        <v>100</v>
      </c>
      <c r="S30" s="151">
        <v>100</v>
      </c>
      <c r="T30" s="151">
        <v>100</v>
      </c>
      <c r="U30" s="151">
        <v>100</v>
      </c>
      <c r="V30" s="151">
        <v>100</v>
      </c>
      <c r="W30" s="151">
        <v>100</v>
      </c>
      <c r="X30" s="151">
        <v>100</v>
      </c>
      <c r="Y30" s="140">
        <v>100</v>
      </c>
      <c r="Z30" s="119" t="s">
        <v>41</v>
      </c>
      <c r="AA30" s="150">
        <v>100</v>
      </c>
      <c r="AB30" s="151">
        <v>100</v>
      </c>
      <c r="AC30" s="151">
        <v>100</v>
      </c>
      <c r="AD30" s="151">
        <v>100</v>
      </c>
      <c r="AE30" s="151">
        <v>100</v>
      </c>
      <c r="AF30" s="151">
        <v>100</v>
      </c>
      <c r="AG30" s="151">
        <v>100</v>
      </c>
      <c r="AH30" s="151">
        <v>100</v>
      </c>
      <c r="AI30" s="151">
        <v>100</v>
      </c>
      <c r="AJ30" s="151">
        <v>100</v>
      </c>
      <c r="AK30" s="151">
        <v>100</v>
      </c>
      <c r="AL30" s="140">
        <v>100</v>
      </c>
      <c r="AM30" s="119" t="s">
        <v>41</v>
      </c>
      <c r="AN30" s="150">
        <v>100</v>
      </c>
      <c r="AO30" s="151">
        <v>100</v>
      </c>
      <c r="AP30" s="151">
        <v>100</v>
      </c>
      <c r="AQ30" s="151">
        <v>100</v>
      </c>
      <c r="AR30" s="151">
        <v>100</v>
      </c>
      <c r="AS30" s="151">
        <v>100</v>
      </c>
      <c r="AT30" s="151">
        <v>100</v>
      </c>
      <c r="AU30" s="151">
        <v>100</v>
      </c>
      <c r="AV30" s="151">
        <v>100</v>
      </c>
      <c r="AW30" s="151">
        <v>100</v>
      </c>
      <c r="AX30" s="151">
        <v>100</v>
      </c>
      <c r="AY30" s="140">
        <v>100</v>
      </c>
      <c r="AZ30" s="119" t="s">
        <v>41</v>
      </c>
      <c r="BA30" s="150">
        <v>100</v>
      </c>
      <c r="BB30" s="151">
        <v>100</v>
      </c>
      <c r="BC30" s="151">
        <v>100</v>
      </c>
      <c r="BD30" s="151">
        <v>100</v>
      </c>
      <c r="BE30" s="151">
        <v>100</v>
      </c>
      <c r="BF30" s="151">
        <v>100</v>
      </c>
      <c r="BG30" s="151">
        <v>100</v>
      </c>
      <c r="BH30" s="151">
        <v>100</v>
      </c>
      <c r="BI30" s="151">
        <v>100</v>
      </c>
      <c r="BJ30" s="151">
        <v>100</v>
      </c>
      <c r="BK30" s="151">
        <v>100</v>
      </c>
      <c r="BL30" s="140">
        <v>100</v>
      </c>
      <c r="BM30" s="119" t="s">
        <v>41</v>
      </c>
      <c r="BN30" s="150">
        <v>100</v>
      </c>
      <c r="BO30" s="151">
        <v>100</v>
      </c>
      <c r="BP30" s="151">
        <v>100</v>
      </c>
      <c r="BQ30" s="151">
        <v>100</v>
      </c>
      <c r="BR30" s="151">
        <v>100</v>
      </c>
      <c r="BS30" s="151">
        <v>100</v>
      </c>
      <c r="BT30" s="151">
        <v>100</v>
      </c>
      <c r="BU30" s="151">
        <v>100</v>
      </c>
      <c r="BV30" s="151">
        <v>100</v>
      </c>
      <c r="BW30" s="151">
        <v>100</v>
      </c>
      <c r="BX30" s="151">
        <v>100</v>
      </c>
      <c r="BY30" s="140">
        <v>100</v>
      </c>
      <c r="BZ30" s="119" t="s">
        <v>41</v>
      </c>
      <c r="CA30" s="162">
        <f t="shared" si="11"/>
        <v>100</v>
      </c>
      <c r="CB30" s="163">
        <f t="shared" si="0"/>
        <v>100</v>
      </c>
      <c r="CC30" s="163">
        <f t="shared" si="1"/>
        <v>100</v>
      </c>
      <c r="CD30" s="163">
        <f t="shared" si="2"/>
        <v>100</v>
      </c>
      <c r="CE30" s="163">
        <f t="shared" si="3"/>
        <v>100</v>
      </c>
      <c r="CF30" s="163">
        <f t="shared" si="4"/>
        <v>100</v>
      </c>
      <c r="CG30" s="163">
        <f t="shared" si="5"/>
        <v>100</v>
      </c>
      <c r="CH30" s="163">
        <f t="shared" si="6"/>
        <v>100</v>
      </c>
      <c r="CI30" s="163">
        <f t="shared" si="7"/>
        <v>100</v>
      </c>
      <c r="CJ30" s="163">
        <f t="shared" si="8"/>
        <v>100</v>
      </c>
      <c r="CK30" s="163">
        <f t="shared" si="9"/>
        <v>100</v>
      </c>
      <c r="CL30" s="164">
        <f t="shared" si="10"/>
        <v>100</v>
      </c>
      <c r="CM30" s="121" t="s">
        <v>41</v>
      </c>
    </row>
    <row r="31" spans="1:91" s="117" customFormat="1" ht="18" customHeight="1" x14ac:dyDescent="0.4">
      <c r="A31" s="253"/>
      <c r="B31" s="253"/>
      <c r="C31" s="228"/>
      <c r="D31" s="228"/>
      <c r="E31" s="235"/>
      <c r="F31" s="224"/>
      <c r="G31" s="248"/>
      <c r="H31" s="235"/>
      <c r="I31" s="224"/>
      <c r="J31" s="224"/>
      <c r="K31" s="224"/>
      <c r="L31" s="224"/>
      <c r="M31" s="136" t="s">
        <v>31</v>
      </c>
      <c r="N31" s="156">
        <v>135515</v>
      </c>
      <c r="O31" s="157">
        <v>127263</v>
      </c>
      <c r="P31" s="157">
        <v>139564</v>
      </c>
      <c r="Q31" s="157">
        <v>140486</v>
      </c>
      <c r="R31" s="157">
        <v>141527</v>
      </c>
      <c r="S31" s="157">
        <v>137279</v>
      </c>
      <c r="T31" s="157">
        <v>129095</v>
      </c>
      <c r="U31" s="157">
        <v>130081</v>
      </c>
      <c r="V31" s="157">
        <v>134132</v>
      </c>
      <c r="W31" s="157">
        <v>124201</v>
      </c>
      <c r="X31" s="157">
        <v>142526</v>
      </c>
      <c r="Y31" s="158">
        <v>129062</v>
      </c>
      <c r="Z31" s="120">
        <f t="shared" ref="Z31" si="18">SUM(N31:Y31)</f>
        <v>1610731</v>
      </c>
      <c r="AA31" s="156">
        <v>134935</v>
      </c>
      <c r="AB31" s="157">
        <v>127520</v>
      </c>
      <c r="AC31" s="157">
        <v>134644</v>
      </c>
      <c r="AD31" s="157">
        <v>135684</v>
      </c>
      <c r="AE31" s="157">
        <v>137988</v>
      </c>
      <c r="AF31" s="157">
        <v>132897</v>
      </c>
      <c r="AG31" s="157">
        <v>128374</v>
      </c>
      <c r="AH31" s="157">
        <v>136988</v>
      </c>
      <c r="AI31" s="157">
        <v>142639</v>
      </c>
      <c r="AJ31" s="157">
        <v>124517</v>
      </c>
      <c r="AK31" s="157">
        <v>136877</v>
      </c>
      <c r="AL31" s="158">
        <v>124329</v>
      </c>
      <c r="AM31" s="120">
        <f t="shared" ref="AM31" si="19">SUM(AA31:AL31)</f>
        <v>1597392</v>
      </c>
      <c r="AN31" s="156">
        <v>118986</v>
      </c>
      <c r="AO31" s="157">
        <v>111616</v>
      </c>
      <c r="AP31" s="157">
        <v>118817</v>
      </c>
      <c r="AQ31" s="157">
        <v>128193</v>
      </c>
      <c r="AR31" s="157">
        <v>132093</v>
      </c>
      <c r="AS31" s="157">
        <v>131115</v>
      </c>
      <c r="AT31" s="157">
        <v>121930</v>
      </c>
      <c r="AU31" s="157">
        <v>128525</v>
      </c>
      <c r="AV31" s="157">
        <v>142507</v>
      </c>
      <c r="AW31" s="157">
        <v>126176</v>
      </c>
      <c r="AX31" s="157">
        <v>144983</v>
      </c>
      <c r="AY31" s="158">
        <v>131610</v>
      </c>
      <c r="AZ31" s="120">
        <f t="shared" ref="AZ31" si="20">SUM(AN31:AY31)</f>
        <v>1536551</v>
      </c>
      <c r="BA31" s="156">
        <v>135507</v>
      </c>
      <c r="BB31" s="157">
        <v>117597</v>
      </c>
      <c r="BC31" s="157">
        <v>126353</v>
      </c>
      <c r="BD31" s="157">
        <v>123425</v>
      </c>
      <c r="BE31" s="157">
        <v>125624</v>
      </c>
      <c r="BF31" s="157">
        <v>125978</v>
      </c>
      <c r="BG31" s="157">
        <v>111786</v>
      </c>
      <c r="BH31" s="157">
        <v>121116</v>
      </c>
      <c r="BI31" s="157">
        <v>132283</v>
      </c>
      <c r="BJ31" s="157">
        <v>122151</v>
      </c>
      <c r="BK31" s="157">
        <v>130678</v>
      </c>
      <c r="BL31" s="158">
        <v>116479</v>
      </c>
      <c r="BM31" s="120">
        <f t="shared" ref="BM31" si="21">SUM(BA31:BL31)</f>
        <v>1488977</v>
      </c>
      <c r="BN31" s="156">
        <v>106759</v>
      </c>
      <c r="BO31" s="157">
        <v>87530</v>
      </c>
      <c r="BP31" s="157">
        <v>93432</v>
      </c>
      <c r="BQ31" s="157">
        <v>98879</v>
      </c>
      <c r="BR31" s="157">
        <v>100373</v>
      </c>
      <c r="BS31" s="157">
        <v>100239</v>
      </c>
      <c r="BT31" s="157">
        <v>91285</v>
      </c>
      <c r="BU31" s="157">
        <v>96414</v>
      </c>
      <c r="BV31" s="157">
        <v>102532</v>
      </c>
      <c r="BW31" s="157">
        <v>88026</v>
      </c>
      <c r="BX31" s="157">
        <v>93064</v>
      </c>
      <c r="BY31" s="158">
        <v>89515</v>
      </c>
      <c r="BZ31" s="120">
        <f t="shared" ref="BZ31" si="22">SUM(BN31:BY31)</f>
        <v>1148048</v>
      </c>
      <c r="CA31" s="159">
        <f t="shared" si="11"/>
        <v>126340</v>
      </c>
      <c r="CB31" s="160">
        <f t="shared" si="0"/>
        <v>114305</v>
      </c>
      <c r="CC31" s="160">
        <f t="shared" si="1"/>
        <v>122562</v>
      </c>
      <c r="CD31" s="160">
        <f t="shared" si="2"/>
        <v>125333</v>
      </c>
      <c r="CE31" s="160">
        <f t="shared" si="3"/>
        <v>127521</v>
      </c>
      <c r="CF31" s="160">
        <f t="shared" si="4"/>
        <v>125501</v>
      </c>
      <c r="CG31" s="160">
        <f t="shared" si="5"/>
        <v>116494</v>
      </c>
      <c r="CH31" s="160">
        <f t="shared" si="6"/>
        <v>122624</v>
      </c>
      <c r="CI31" s="160">
        <f t="shared" si="7"/>
        <v>130818</v>
      </c>
      <c r="CJ31" s="160">
        <f t="shared" si="8"/>
        <v>117014</v>
      </c>
      <c r="CK31" s="160">
        <f t="shared" si="9"/>
        <v>129625</v>
      </c>
      <c r="CL31" s="161">
        <f t="shared" si="10"/>
        <v>118199</v>
      </c>
      <c r="CM31" s="120">
        <f t="shared" ref="CM31" si="23">SUM(CA31:CL31)</f>
        <v>1476336</v>
      </c>
    </row>
    <row r="32" spans="1:91" s="123" customFormat="1" ht="18" customHeight="1" x14ac:dyDescent="0.4">
      <c r="A32" s="262" t="s">
        <v>34</v>
      </c>
      <c r="B32" s="250" t="s">
        <v>61</v>
      </c>
      <c r="C32" s="225">
        <v>6600</v>
      </c>
      <c r="D32" s="225">
        <v>6600</v>
      </c>
      <c r="E32" s="232">
        <v>50</v>
      </c>
      <c r="F32" s="221" t="s">
        <v>65</v>
      </c>
      <c r="G32" s="246" t="s">
        <v>66</v>
      </c>
      <c r="H32" s="266">
        <v>46</v>
      </c>
      <c r="I32" s="221" t="s">
        <v>57</v>
      </c>
      <c r="J32" s="221" t="s">
        <v>59</v>
      </c>
      <c r="K32" s="221" t="s">
        <v>60</v>
      </c>
      <c r="L32" s="221" t="s">
        <v>57</v>
      </c>
      <c r="M32" s="122" t="s">
        <v>28</v>
      </c>
      <c r="N32" s="124">
        <v>5076</v>
      </c>
      <c r="O32" s="125">
        <v>3915</v>
      </c>
      <c r="P32" s="125">
        <v>3465</v>
      </c>
      <c r="Q32" s="125">
        <v>3846</v>
      </c>
      <c r="R32" s="125">
        <v>4244</v>
      </c>
      <c r="S32" s="125">
        <v>4102</v>
      </c>
      <c r="T32" s="125">
        <v>4014</v>
      </c>
      <c r="U32" s="125">
        <v>4124</v>
      </c>
      <c r="V32" s="125">
        <v>5076</v>
      </c>
      <c r="W32" s="125">
        <v>5459</v>
      </c>
      <c r="X32" s="125">
        <v>6003</v>
      </c>
      <c r="Y32" s="126">
        <v>5593</v>
      </c>
      <c r="Z32" s="127">
        <f>SUM(N32:Y32)</f>
        <v>54917</v>
      </c>
      <c r="AA32" s="124">
        <v>6121</v>
      </c>
      <c r="AB32" s="125">
        <v>5187</v>
      </c>
      <c r="AC32" s="125">
        <v>4946</v>
      </c>
      <c r="AD32" s="125">
        <v>5524</v>
      </c>
      <c r="AE32" s="125">
        <v>7223</v>
      </c>
      <c r="AF32" s="125">
        <v>7004</v>
      </c>
      <c r="AG32" s="125">
        <v>5611</v>
      </c>
      <c r="AH32" s="125">
        <v>6534</v>
      </c>
      <c r="AI32" s="125">
        <v>7607</v>
      </c>
      <c r="AJ32" s="125">
        <v>8678</v>
      </c>
      <c r="AK32" s="125">
        <v>9070</v>
      </c>
      <c r="AL32" s="126">
        <v>7848</v>
      </c>
      <c r="AM32" s="127">
        <f>SUM(AA32:AL32)</f>
        <v>81353</v>
      </c>
      <c r="AN32" s="124">
        <v>7099</v>
      </c>
      <c r="AO32" s="125">
        <v>5371</v>
      </c>
      <c r="AP32" s="125">
        <v>4672</v>
      </c>
      <c r="AQ32" s="125">
        <v>5530</v>
      </c>
      <c r="AR32" s="125">
        <v>7825</v>
      </c>
      <c r="AS32" s="125">
        <v>7344</v>
      </c>
      <c r="AT32" s="125">
        <v>5693</v>
      </c>
      <c r="AU32" s="125">
        <v>6100</v>
      </c>
      <c r="AV32" s="125">
        <v>6471</v>
      </c>
      <c r="AW32" s="125">
        <v>7623</v>
      </c>
      <c r="AX32" s="125">
        <v>8678</v>
      </c>
      <c r="AY32" s="126">
        <v>7656</v>
      </c>
      <c r="AZ32" s="127">
        <f>SUM(AN32:AY32)</f>
        <v>80062</v>
      </c>
      <c r="BA32" s="124">
        <v>7217</v>
      </c>
      <c r="BB32" s="125">
        <v>5867</v>
      </c>
      <c r="BC32" s="125">
        <v>4952</v>
      </c>
      <c r="BD32" s="125">
        <v>5683</v>
      </c>
      <c r="BE32" s="125">
        <v>6651</v>
      </c>
      <c r="BF32" s="125">
        <v>7203</v>
      </c>
      <c r="BG32" s="125">
        <v>6613</v>
      </c>
      <c r="BH32" s="125">
        <v>5726</v>
      </c>
      <c r="BI32" s="125">
        <v>5903</v>
      </c>
      <c r="BJ32" s="125">
        <v>7122</v>
      </c>
      <c r="BK32" s="125">
        <v>7620</v>
      </c>
      <c r="BL32" s="126">
        <v>7246</v>
      </c>
      <c r="BM32" s="127">
        <f>SUM(BA32:BL32)</f>
        <v>77803</v>
      </c>
      <c r="BN32" s="124">
        <v>5588</v>
      </c>
      <c r="BO32" s="125">
        <v>4095</v>
      </c>
      <c r="BP32" s="125">
        <v>2868</v>
      </c>
      <c r="BQ32" s="125">
        <v>4345</v>
      </c>
      <c r="BR32" s="125">
        <v>6128</v>
      </c>
      <c r="BS32" s="125">
        <v>8444</v>
      </c>
      <c r="BT32" s="125">
        <v>5770</v>
      </c>
      <c r="BU32" s="125">
        <v>5202</v>
      </c>
      <c r="BV32" s="125">
        <v>5435</v>
      </c>
      <c r="BW32" s="125">
        <v>6192</v>
      </c>
      <c r="BX32" s="125">
        <v>6991</v>
      </c>
      <c r="BY32" s="126">
        <v>5646</v>
      </c>
      <c r="BZ32" s="127">
        <f>SUM(BN32:BY32)</f>
        <v>66704</v>
      </c>
      <c r="CA32" s="124">
        <f t="shared" si="11"/>
        <v>6220</v>
      </c>
      <c r="CB32" s="125">
        <f t="shared" si="0"/>
        <v>4887</v>
      </c>
      <c r="CC32" s="125">
        <f t="shared" si="1"/>
        <v>4180</v>
      </c>
      <c r="CD32" s="125">
        <f t="shared" si="2"/>
        <v>4985</v>
      </c>
      <c r="CE32" s="125">
        <f t="shared" si="3"/>
        <v>6414</v>
      </c>
      <c r="CF32" s="125">
        <f t="shared" si="4"/>
        <v>6819</v>
      </c>
      <c r="CG32" s="125">
        <f t="shared" si="5"/>
        <v>5540</v>
      </c>
      <c r="CH32" s="125">
        <f t="shared" si="6"/>
        <v>5537</v>
      </c>
      <c r="CI32" s="125">
        <f t="shared" si="7"/>
        <v>6098</v>
      </c>
      <c r="CJ32" s="125">
        <f t="shared" si="8"/>
        <v>7014</v>
      </c>
      <c r="CK32" s="125">
        <f t="shared" si="9"/>
        <v>7672</v>
      </c>
      <c r="CL32" s="126">
        <f t="shared" si="10"/>
        <v>6797</v>
      </c>
      <c r="CM32" s="128">
        <f>SUM(CA32:CL32)</f>
        <v>72163</v>
      </c>
    </row>
    <row r="33" spans="1:91" s="134" customFormat="1" ht="18" customHeight="1" x14ac:dyDescent="0.4">
      <c r="A33" s="263"/>
      <c r="B33" s="251"/>
      <c r="C33" s="226"/>
      <c r="D33" s="226"/>
      <c r="E33" s="233"/>
      <c r="F33" s="222"/>
      <c r="G33" s="247"/>
      <c r="H33" s="267"/>
      <c r="I33" s="222"/>
      <c r="J33" s="222"/>
      <c r="K33" s="222"/>
      <c r="L33" s="222"/>
      <c r="M33" s="133" t="s">
        <v>27</v>
      </c>
      <c r="N33" s="137">
        <v>24</v>
      </c>
      <c r="O33" s="138">
        <v>24</v>
      </c>
      <c r="P33" s="138">
        <v>21</v>
      </c>
      <c r="Q33" s="138">
        <v>19</v>
      </c>
      <c r="R33" s="138">
        <v>21</v>
      </c>
      <c r="S33" s="138">
        <v>24</v>
      </c>
      <c r="T33" s="138">
        <v>22</v>
      </c>
      <c r="U33" s="138">
        <v>24</v>
      </c>
      <c r="V33" s="138">
        <v>35</v>
      </c>
      <c r="W33" s="138">
        <v>24</v>
      </c>
      <c r="X33" s="138">
        <v>29</v>
      </c>
      <c r="Y33" s="139">
        <v>30</v>
      </c>
      <c r="Z33" s="118">
        <f t="shared" ref="Z33:Z55" si="24">SUM(N33:Y33)</f>
        <v>297</v>
      </c>
      <c r="AA33" s="137">
        <v>30</v>
      </c>
      <c r="AB33" s="138">
        <v>24</v>
      </c>
      <c r="AC33" s="138">
        <v>29</v>
      </c>
      <c r="AD33" s="138">
        <v>28</v>
      </c>
      <c r="AE33" s="138">
        <v>35</v>
      </c>
      <c r="AF33" s="138">
        <v>33</v>
      </c>
      <c r="AG33" s="138">
        <v>30</v>
      </c>
      <c r="AH33" s="138">
        <v>30</v>
      </c>
      <c r="AI33" s="138">
        <v>35</v>
      </c>
      <c r="AJ33" s="138">
        <v>42</v>
      </c>
      <c r="AK33" s="138">
        <v>41</v>
      </c>
      <c r="AL33" s="139">
        <v>46</v>
      </c>
      <c r="AM33" s="118">
        <f t="shared" ref="AM33:AM55" si="25">SUM(AA33:AL33)</f>
        <v>403</v>
      </c>
      <c r="AN33" s="137">
        <v>42</v>
      </c>
      <c r="AO33" s="138">
        <v>24</v>
      </c>
      <c r="AP33" s="138">
        <v>22</v>
      </c>
      <c r="AQ33" s="138">
        <v>28</v>
      </c>
      <c r="AR33" s="138">
        <v>37</v>
      </c>
      <c r="AS33" s="138">
        <v>37</v>
      </c>
      <c r="AT33" s="138">
        <v>28</v>
      </c>
      <c r="AU33" s="138">
        <v>24</v>
      </c>
      <c r="AV33" s="138">
        <v>32</v>
      </c>
      <c r="AW33" s="138">
        <v>40</v>
      </c>
      <c r="AX33" s="138">
        <v>42</v>
      </c>
      <c r="AY33" s="139">
        <v>36</v>
      </c>
      <c r="AZ33" s="118">
        <f t="shared" ref="AZ33:AZ55" si="26">SUM(AN33:AY33)</f>
        <v>392</v>
      </c>
      <c r="BA33" s="137">
        <v>34</v>
      </c>
      <c r="BB33" s="138">
        <v>27</v>
      </c>
      <c r="BC33" s="138">
        <v>30</v>
      </c>
      <c r="BD33" s="138">
        <v>29</v>
      </c>
      <c r="BE33" s="138">
        <v>34</v>
      </c>
      <c r="BF33" s="138">
        <v>35</v>
      </c>
      <c r="BG33" s="138">
        <v>34</v>
      </c>
      <c r="BH33" s="138">
        <v>26</v>
      </c>
      <c r="BI33" s="138">
        <v>29</v>
      </c>
      <c r="BJ33" s="138">
        <v>37</v>
      </c>
      <c r="BK33" s="138">
        <v>40</v>
      </c>
      <c r="BL33" s="139">
        <v>42</v>
      </c>
      <c r="BM33" s="118">
        <f t="shared" ref="BM33:BM55" si="27">SUM(BA33:BL33)</f>
        <v>397</v>
      </c>
      <c r="BN33" s="137">
        <v>37</v>
      </c>
      <c r="BO33" s="138">
        <v>25</v>
      </c>
      <c r="BP33" s="138">
        <v>14</v>
      </c>
      <c r="BQ33" s="138">
        <v>28</v>
      </c>
      <c r="BR33" s="138">
        <v>43</v>
      </c>
      <c r="BS33" s="138">
        <v>48</v>
      </c>
      <c r="BT33" s="138">
        <v>34</v>
      </c>
      <c r="BU33" s="138">
        <v>26</v>
      </c>
      <c r="BV33" s="138">
        <v>29</v>
      </c>
      <c r="BW33" s="138">
        <v>37</v>
      </c>
      <c r="BX33" s="138">
        <v>46</v>
      </c>
      <c r="BY33" s="139">
        <v>36</v>
      </c>
      <c r="BZ33" s="118">
        <f t="shared" ref="BZ33:BZ59" si="28">SUM(BN33:BY33)</f>
        <v>403</v>
      </c>
      <c r="CA33" s="141">
        <f t="shared" si="11"/>
        <v>33</v>
      </c>
      <c r="CB33" s="142">
        <f t="shared" si="0"/>
        <v>24</v>
      </c>
      <c r="CC33" s="142">
        <f t="shared" si="1"/>
        <v>23</v>
      </c>
      <c r="CD33" s="142">
        <f t="shared" si="2"/>
        <v>26</v>
      </c>
      <c r="CE33" s="142">
        <f t="shared" si="3"/>
        <v>34</v>
      </c>
      <c r="CF33" s="142">
        <f t="shared" si="4"/>
        <v>35</v>
      </c>
      <c r="CG33" s="142">
        <f t="shared" si="5"/>
        <v>29</v>
      </c>
      <c r="CH33" s="142">
        <f t="shared" si="6"/>
        <v>26</v>
      </c>
      <c r="CI33" s="142">
        <f t="shared" si="7"/>
        <v>32</v>
      </c>
      <c r="CJ33" s="142">
        <f t="shared" si="8"/>
        <v>36</v>
      </c>
      <c r="CK33" s="142">
        <f t="shared" si="9"/>
        <v>39</v>
      </c>
      <c r="CL33" s="143">
        <f t="shared" si="10"/>
        <v>38</v>
      </c>
      <c r="CM33" s="121">
        <f t="shared" ref="CM33:CM35" si="29">SUM(CA33:CL33)</f>
        <v>375</v>
      </c>
    </row>
    <row r="34" spans="1:91" s="134" customFormat="1" ht="18" customHeight="1" x14ac:dyDescent="0.4">
      <c r="A34" s="264"/>
      <c r="B34" s="252"/>
      <c r="C34" s="227"/>
      <c r="D34" s="227"/>
      <c r="E34" s="234"/>
      <c r="F34" s="223"/>
      <c r="G34" s="247"/>
      <c r="H34" s="268"/>
      <c r="I34" s="223"/>
      <c r="J34" s="223"/>
      <c r="K34" s="223"/>
      <c r="L34" s="223"/>
      <c r="M34" s="135" t="s">
        <v>30</v>
      </c>
      <c r="N34" s="150">
        <v>100</v>
      </c>
      <c r="O34" s="151">
        <v>100</v>
      </c>
      <c r="P34" s="151">
        <v>100</v>
      </c>
      <c r="Q34" s="151">
        <v>100</v>
      </c>
      <c r="R34" s="151">
        <v>100</v>
      </c>
      <c r="S34" s="151">
        <v>100</v>
      </c>
      <c r="T34" s="151">
        <v>100</v>
      </c>
      <c r="U34" s="151">
        <v>100</v>
      </c>
      <c r="V34" s="151">
        <v>100</v>
      </c>
      <c r="W34" s="151">
        <v>100</v>
      </c>
      <c r="X34" s="151">
        <v>100</v>
      </c>
      <c r="Y34" s="140">
        <v>100</v>
      </c>
      <c r="Z34" s="121">
        <f t="shared" si="24"/>
        <v>1200</v>
      </c>
      <c r="AA34" s="150">
        <v>100</v>
      </c>
      <c r="AB34" s="151">
        <v>100</v>
      </c>
      <c r="AC34" s="151">
        <v>100</v>
      </c>
      <c r="AD34" s="151">
        <v>100</v>
      </c>
      <c r="AE34" s="151">
        <v>100</v>
      </c>
      <c r="AF34" s="151">
        <v>100</v>
      </c>
      <c r="AG34" s="151">
        <v>100</v>
      </c>
      <c r="AH34" s="151">
        <v>100</v>
      </c>
      <c r="AI34" s="151">
        <v>100</v>
      </c>
      <c r="AJ34" s="151">
        <v>100</v>
      </c>
      <c r="AK34" s="151">
        <v>100</v>
      </c>
      <c r="AL34" s="140">
        <v>100</v>
      </c>
      <c r="AM34" s="121">
        <f t="shared" si="25"/>
        <v>1200</v>
      </c>
      <c r="AN34" s="150">
        <v>100</v>
      </c>
      <c r="AO34" s="151">
        <v>100</v>
      </c>
      <c r="AP34" s="151">
        <v>100</v>
      </c>
      <c r="AQ34" s="151">
        <v>100</v>
      </c>
      <c r="AR34" s="151">
        <v>100</v>
      </c>
      <c r="AS34" s="151">
        <v>100</v>
      </c>
      <c r="AT34" s="151">
        <v>100</v>
      </c>
      <c r="AU34" s="151">
        <v>100</v>
      </c>
      <c r="AV34" s="151">
        <v>100</v>
      </c>
      <c r="AW34" s="151">
        <v>100</v>
      </c>
      <c r="AX34" s="151">
        <v>100</v>
      </c>
      <c r="AY34" s="140">
        <v>100</v>
      </c>
      <c r="AZ34" s="121">
        <f t="shared" si="26"/>
        <v>1200</v>
      </c>
      <c r="BA34" s="150">
        <v>100</v>
      </c>
      <c r="BB34" s="151">
        <v>100</v>
      </c>
      <c r="BC34" s="151">
        <v>100</v>
      </c>
      <c r="BD34" s="151">
        <v>100</v>
      </c>
      <c r="BE34" s="151">
        <v>100</v>
      </c>
      <c r="BF34" s="151">
        <v>100</v>
      </c>
      <c r="BG34" s="151">
        <v>100</v>
      </c>
      <c r="BH34" s="151">
        <v>100</v>
      </c>
      <c r="BI34" s="151">
        <v>100</v>
      </c>
      <c r="BJ34" s="151">
        <v>100</v>
      </c>
      <c r="BK34" s="151">
        <v>100</v>
      </c>
      <c r="BL34" s="140">
        <v>100</v>
      </c>
      <c r="BM34" s="121">
        <f t="shared" si="27"/>
        <v>1200</v>
      </c>
      <c r="BN34" s="150">
        <v>100</v>
      </c>
      <c r="BO34" s="151">
        <v>100</v>
      </c>
      <c r="BP34" s="151">
        <v>100</v>
      </c>
      <c r="BQ34" s="151">
        <v>100</v>
      </c>
      <c r="BR34" s="151">
        <v>100</v>
      </c>
      <c r="BS34" s="151">
        <v>100</v>
      </c>
      <c r="BT34" s="151">
        <v>100</v>
      </c>
      <c r="BU34" s="151">
        <v>100</v>
      </c>
      <c r="BV34" s="151">
        <v>100</v>
      </c>
      <c r="BW34" s="151">
        <v>100</v>
      </c>
      <c r="BX34" s="151">
        <v>100</v>
      </c>
      <c r="BY34" s="140">
        <v>100</v>
      </c>
      <c r="BZ34" s="121">
        <f t="shared" si="28"/>
        <v>1200</v>
      </c>
      <c r="CA34" s="162">
        <f t="shared" si="11"/>
        <v>100</v>
      </c>
      <c r="CB34" s="163">
        <f t="shared" si="0"/>
        <v>100</v>
      </c>
      <c r="CC34" s="163">
        <f t="shared" si="1"/>
        <v>100</v>
      </c>
      <c r="CD34" s="163">
        <f t="shared" si="2"/>
        <v>100</v>
      </c>
      <c r="CE34" s="163">
        <f t="shared" si="3"/>
        <v>100</v>
      </c>
      <c r="CF34" s="163">
        <f t="shared" si="4"/>
        <v>100</v>
      </c>
      <c r="CG34" s="163">
        <f t="shared" si="5"/>
        <v>100</v>
      </c>
      <c r="CH34" s="163">
        <f t="shared" si="6"/>
        <v>100</v>
      </c>
      <c r="CI34" s="163">
        <f t="shared" si="7"/>
        <v>100</v>
      </c>
      <c r="CJ34" s="163">
        <f t="shared" si="8"/>
        <v>100</v>
      </c>
      <c r="CK34" s="163">
        <f t="shared" si="9"/>
        <v>100</v>
      </c>
      <c r="CL34" s="164">
        <f t="shared" si="10"/>
        <v>100</v>
      </c>
      <c r="CM34" s="121">
        <f t="shared" si="29"/>
        <v>1200</v>
      </c>
    </row>
    <row r="35" spans="1:91" s="117" customFormat="1" ht="18" customHeight="1" x14ac:dyDescent="0.4">
      <c r="A35" s="265"/>
      <c r="B35" s="253"/>
      <c r="C35" s="228"/>
      <c r="D35" s="228"/>
      <c r="E35" s="235"/>
      <c r="F35" s="224"/>
      <c r="G35" s="248"/>
      <c r="H35" s="269"/>
      <c r="I35" s="224"/>
      <c r="J35" s="224"/>
      <c r="K35" s="224"/>
      <c r="L35" s="224"/>
      <c r="M35" s="136" t="s">
        <v>31</v>
      </c>
      <c r="N35" s="156">
        <v>121408</v>
      </c>
      <c r="O35" s="157">
        <v>104824</v>
      </c>
      <c r="P35" s="157">
        <v>96078</v>
      </c>
      <c r="Q35" s="157">
        <v>100662</v>
      </c>
      <c r="R35" s="157">
        <v>109316</v>
      </c>
      <c r="S35" s="157">
        <v>106207</v>
      </c>
      <c r="T35" s="157">
        <v>104679</v>
      </c>
      <c r="U35" s="157">
        <v>102077</v>
      </c>
      <c r="V35" s="157">
        <v>120070</v>
      </c>
      <c r="W35" s="157">
        <v>125947</v>
      </c>
      <c r="X35" s="157">
        <v>134944</v>
      </c>
      <c r="Y35" s="158">
        <v>130885</v>
      </c>
      <c r="Z35" s="120">
        <f t="shared" si="24"/>
        <v>1357097</v>
      </c>
      <c r="AA35" s="156">
        <v>140896</v>
      </c>
      <c r="AB35" s="157">
        <v>130779</v>
      </c>
      <c r="AC35" s="157">
        <v>128021</v>
      </c>
      <c r="AD35" s="157">
        <v>137445</v>
      </c>
      <c r="AE35" s="157">
        <v>172913</v>
      </c>
      <c r="AF35" s="157">
        <v>169680</v>
      </c>
      <c r="AG35" s="157">
        <v>145521</v>
      </c>
      <c r="AH35" s="157">
        <v>153293</v>
      </c>
      <c r="AI35" s="157">
        <v>169780</v>
      </c>
      <c r="AJ35" s="157">
        <v>196651</v>
      </c>
      <c r="AK35" s="157">
        <v>203361</v>
      </c>
      <c r="AL35" s="158">
        <v>191364</v>
      </c>
      <c r="AM35" s="120">
        <f t="shared" si="25"/>
        <v>1939704</v>
      </c>
      <c r="AN35" s="156">
        <v>181305</v>
      </c>
      <c r="AO35" s="157">
        <v>155892</v>
      </c>
      <c r="AP35" s="157">
        <v>144878</v>
      </c>
      <c r="AQ35" s="157">
        <v>159874</v>
      </c>
      <c r="AR35" s="157">
        <v>208524</v>
      </c>
      <c r="AS35" s="157">
        <v>201518</v>
      </c>
      <c r="AT35" s="157">
        <v>172572</v>
      </c>
      <c r="AU35" s="157">
        <v>174943</v>
      </c>
      <c r="AV35" s="157">
        <v>182741</v>
      </c>
      <c r="AW35" s="157">
        <v>205680</v>
      </c>
      <c r="AX35" s="157">
        <v>227546</v>
      </c>
      <c r="AY35" s="158">
        <v>203467</v>
      </c>
      <c r="AZ35" s="120">
        <f t="shared" si="26"/>
        <v>2218940</v>
      </c>
      <c r="BA35" s="156">
        <v>193805</v>
      </c>
      <c r="BB35" s="157">
        <v>167395</v>
      </c>
      <c r="BC35" s="157">
        <v>147819</v>
      </c>
      <c r="BD35" s="157">
        <v>110640</v>
      </c>
      <c r="BE35" s="157">
        <v>134014</v>
      </c>
      <c r="BF35" s="157">
        <v>142546</v>
      </c>
      <c r="BG35" s="157">
        <v>130269</v>
      </c>
      <c r="BH35" s="157">
        <v>109122</v>
      </c>
      <c r="BI35" s="157">
        <v>111514</v>
      </c>
      <c r="BJ35" s="157">
        <v>132297</v>
      </c>
      <c r="BK35" s="157">
        <v>139600</v>
      </c>
      <c r="BL35" s="158">
        <v>133940</v>
      </c>
      <c r="BM35" s="120">
        <f t="shared" si="27"/>
        <v>1652961</v>
      </c>
      <c r="BN35" s="156">
        <v>105530</v>
      </c>
      <c r="BO35" s="157">
        <v>80015</v>
      </c>
      <c r="BP35" s="157">
        <v>58476</v>
      </c>
      <c r="BQ35" s="157">
        <v>82879</v>
      </c>
      <c r="BR35" s="157">
        <v>117845</v>
      </c>
      <c r="BS35" s="157">
        <v>154621</v>
      </c>
      <c r="BT35" s="157">
        <v>104984</v>
      </c>
      <c r="BU35" s="157">
        <v>87465</v>
      </c>
      <c r="BV35" s="157">
        <v>88976</v>
      </c>
      <c r="BW35" s="157">
        <v>98853</v>
      </c>
      <c r="BX35" s="157">
        <v>110451</v>
      </c>
      <c r="BY35" s="158">
        <v>92944</v>
      </c>
      <c r="BZ35" s="120">
        <f t="shared" si="28"/>
        <v>1183039</v>
      </c>
      <c r="CA35" s="159">
        <f t="shared" si="11"/>
        <v>148588</v>
      </c>
      <c r="CB35" s="160">
        <f t="shared" si="0"/>
        <v>127781</v>
      </c>
      <c r="CC35" s="160">
        <f t="shared" si="1"/>
        <v>115054</v>
      </c>
      <c r="CD35" s="160">
        <f t="shared" si="2"/>
        <v>118300</v>
      </c>
      <c r="CE35" s="160">
        <f t="shared" si="3"/>
        <v>148522</v>
      </c>
      <c r="CF35" s="160">
        <f t="shared" si="4"/>
        <v>154914</v>
      </c>
      <c r="CG35" s="160">
        <f t="shared" si="5"/>
        <v>131605</v>
      </c>
      <c r="CH35" s="160">
        <f t="shared" si="6"/>
        <v>125380</v>
      </c>
      <c r="CI35" s="160">
        <f t="shared" si="7"/>
        <v>134616</v>
      </c>
      <c r="CJ35" s="160">
        <f t="shared" si="8"/>
        <v>151885</v>
      </c>
      <c r="CK35" s="160">
        <f t="shared" si="9"/>
        <v>163180</v>
      </c>
      <c r="CL35" s="161">
        <f t="shared" si="10"/>
        <v>150520</v>
      </c>
      <c r="CM35" s="120">
        <f t="shared" si="29"/>
        <v>1670345</v>
      </c>
    </row>
    <row r="36" spans="1:91" s="123" customFormat="1" ht="18" customHeight="1" x14ac:dyDescent="0.4">
      <c r="A36" s="262" t="s">
        <v>44</v>
      </c>
      <c r="B36" s="250" t="s">
        <v>61</v>
      </c>
      <c r="C36" s="225">
        <v>6600</v>
      </c>
      <c r="D36" s="225">
        <v>6600</v>
      </c>
      <c r="E36" s="232">
        <v>50</v>
      </c>
      <c r="F36" s="221" t="s">
        <v>65</v>
      </c>
      <c r="G36" s="246" t="s">
        <v>66</v>
      </c>
      <c r="H36" s="266">
        <v>125</v>
      </c>
      <c r="I36" s="221" t="s">
        <v>57</v>
      </c>
      <c r="J36" s="221" t="s">
        <v>59</v>
      </c>
      <c r="K36" s="221" t="s">
        <v>60</v>
      </c>
      <c r="L36" s="221" t="s">
        <v>58</v>
      </c>
      <c r="M36" s="122" t="s">
        <v>28</v>
      </c>
      <c r="N36" s="124">
        <v>4071</v>
      </c>
      <c r="O36" s="125">
        <v>3236</v>
      </c>
      <c r="P36" s="125">
        <v>4813</v>
      </c>
      <c r="Q36" s="125">
        <v>5477</v>
      </c>
      <c r="R36" s="125">
        <v>6785</v>
      </c>
      <c r="S36" s="125">
        <v>7607</v>
      </c>
      <c r="T36" s="125">
        <v>6034</v>
      </c>
      <c r="U36" s="125">
        <v>5541</v>
      </c>
      <c r="V36" s="125">
        <v>6505</v>
      </c>
      <c r="W36" s="125">
        <v>6997</v>
      </c>
      <c r="X36" s="125">
        <v>8979</v>
      </c>
      <c r="Y36" s="126">
        <v>8016</v>
      </c>
      <c r="Z36" s="127">
        <f>SUM(N36:Y36)</f>
        <v>74061</v>
      </c>
      <c r="AA36" s="124">
        <v>7848</v>
      </c>
      <c r="AB36" s="125">
        <v>5003</v>
      </c>
      <c r="AC36" s="125">
        <v>5138</v>
      </c>
      <c r="AD36" s="125">
        <v>4988</v>
      </c>
      <c r="AE36" s="125">
        <v>7180</v>
      </c>
      <c r="AF36" s="125">
        <v>7393</v>
      </c>
      <c r="AG36" s="125">
        <v>5241</v>
      </c>
      <c r="AH36" s="125">
        <v>5185</v>
      </c>
      <c r="AI36" s="125">
        <v>6323</v>
      </c>
      <c r="AJ36" s="125">
        <v>7058</v>
      </c>
      <c r="AK36" s="125">
        <v>9247</v>
      </c>
      <c r="AL36" s="126">
        <v>8220</v>
      </c>
      <c r="AM36" s="127">
        <f>SUM(AA36:AL36)</f>
        <v>78824</v>
      </c>
      <c r="AN36" s="124">
        <v>6980</v>
      </c>
      <c r="AO36" s="125">
        <v>5025</v>
      </c>
      <c r="AP36" s="125">
        <v>5135</v>
      </c>
      <c r="AQ36" s="125">
        <v>5378</v>
      </c>
      <c r="AR36" s="125">
        <v>7548</v>
      </c>
      <c r="AS36" s="125">
        <v>7048</v>
      </c>
      <c r="AT36" s="125">
        <v>5902</v>
      </c>
      <c r="AU36" s="125">
        <v>5569</v>
      </c>
      <c r="AV36" s="125">
        <v>5990</v>
      </c>
      <c r="AW36" s="125">
        <v>6304</v>
      </c>
      <c r="AX36" s="125">
        <v>9916</v>
      </c>
      <c r="AY36" s="126">
        <v>8869</v>
      </c>
      <c r="AZ36" s="127">
        <f>SUM(AN36:AY36)</f>
        <v>79664</v>
      </c>
      <c r="BA36" s="124">
        <v>8564</v>
      </c>
      <c r="BB36" s="125">
        <v>7221</v>
      </c>
      <c r="BC36" s="125">
        <v>5420</v>
      </c>
      <c r="BD36" s="125">
        <v>6644</v>
      </c>
      <c r="BE36" s="125">
        <v>7701</v>
      </c>
      <c r="BF36" s="125">
        <v>8504</v>
      </c>
      <c r="BG36" s="125">
        <v>8006</v>
      </c>
      <c r="BH36" s="125">
        <v>6816</v>
      </c>
      <c r="BI36" s="125">
        <v>7039</v>
      </c>
      <c r="BJ36" s="125">
        <v>9037</v>
      </c>
      <c r="BK36" s="125">
        <v>11127</v>
      </c>
      <c r="BL36" s="126">
        <v>9622</v>
      </c>
      <c r="BM36" s="127">
        <f>SUM(BA36:BL36)</f>
        <v>95701</v>
      </c>
      <c r="BN36" s="124">
        <v>8684</v>
      </c>
      <c r="BO36" s="125">
        <v>7748</v>
      </c>
      <c r="BP36" s="125">
        <v>5904</v>
      </c>
      <c r="BQ36" s="125">
        <v>8200</v>
      </c>
      <c r="BR36" s="125">
        <v>8697</v>
      </c>
      <c r="BS36" s="125">
        <v>12312</v>
      </c>
      <c r="BT36" s="125">
        <v>8627</v>
      </c>
      <c r="BU36" s="125">
        <v>7591</v>
      </c>
      <c r="BV36" s="125">
        <v>9284</v>
      </c>
      <c r="BW36" s="125">
        <v>11713</v>
      </c>
      <c r="BX36" s="125">
        <v>14530</v>
      </c>
      <c r="BY36" s="126">
        <v>11606</v>
      </c>
      <c r="BZ36" s="127">
        <f>SUM(BN36:BY36)</f>
        <v>114896</v>
      </c>
      <c r="CA36" s="124">
        <f t="shared" si="11"/>
        <v>7229</v>
      </c>
      <c r="CB36" s="125">
        <f t="shared" si="0"/>
        <v>5646</v>
      </c>
      <c r="CC36" s="125">
        <f t="shared" si="1"/>
        <v>5282</v>
      </c>
      <c r="CD36" s="125">
        <f t="shared" si="2"/>
        <v>6137</v>
      </c>
      <c r="CE36" s="125">
        <f t="shared" si="3"/>
        <v>7582</v>
      </c>
      <c r="CF36" s="125">
        <f t="shared" si="4"/>
        <v>8572</v>
      </c>
      <c r="CG36" s="125">
        <f t="shared" si="5"/>
        <v>6762</v>
      </c>
      <c r="CH36" s="125">
        <f t="shared" si="6"/>
        <v>6140</v>
      </c>
      <c r="CI36" s="125">
        <f t="shared" si="7"/>
        <v>7028</v>
      </c>
      <c r="CJ36" s="125">
        <f t="shared" si="8"/>
        <v>8221</v>
      </c>
      <c r="CK36" s="125">
        <f t="shared" si="9"/>
        <v>10759</v>
      </c>
      <c r="CL36" s="126">
        <f t="shared" si="10"/>
        <v>9266</v>
      </c>
      <c r="CM36" s="128">
        <f>SUM(CA36:CL36)</f>
        <v>88624</v>
      </c>
    </row>
    <row r="37" spans="1:91" s="134" customFormat="1" ht="18" customHeight="1" x14ac:dyDescent="0.4">
      <c r="A37" s="263"/>
      <c r="B37" s="251"/>
      <c r="C37" s="226"/>
      <c r="D37" s="226"/>
      <c r="E37" s="233"/>
      <c r="F37" s="222"/>
      <c r="G37" s="247"/>
      <c r="H37" s="267"/>
      <c r="I37" s="222"/>
      <c r="J37" s="222"/>
      <c r="K37" s="222"/>
      <c r="L37" s="222"/>
      <c r="M37" s="133" t="s">
        <v>27</v>
      </c>
      <c r="N37" s="137">
        <v>54</v>
      </c>
      <c r="O37" s="138">
        <v>51</v>
      </c>
      <c r="P37" s="138">
        <v>54</v>
      </c>
      <c r="Q37" s="138">
        <v>65</v>
      </c>
      <c r="R37" s="138">
        <v>81</v>
      </c>
      <c r="S37" s="138">
        <v>94</v>
      </c>
      <c r="T37" s="138">
        <v>80</v>
      </c>
      <c r="U37" s="138">
        <v>75</v>
      </c>
      <c r="V37" s="138">
        <v>98</v>
      </c>
      <c r="W37" s="138">
        <v>98</v>
      </c>
      <c r="X37" s="138">
        <v>107</v>
      </c>
      <c r="Y37" s="139">
        <v>107</v>
      </c>
      <c r="Z37" s="118">
        <f t="shared" si="24"/>
        <v>964</v>
      </c>
      <c r="AA37" s="137">
        <v>93</v>
      </c>
      <c r="AB37" s="138">
        <v>80</v>
      </c>
      <c r="AC37" s="138">
        <v>53</v>
      </c>
      <c r="AD37" s="138">
        <v>63</v>
      </c>
      <c r="AE37" s="138">
        <v>82</v>
      </c>
      <c r="AF37" s="138">
        <v>89</v>
      </c>
      <c r="AG37" s="138">
        <v>74</v>
      </c>
      <c r="AH37" s="138">
        <v>67</v>
      </c>
      <c r="AI37" s="138">
        <v>86</v>
      </c>
      <c r="AJ37" s="138">
        <v>94</v>
      </c>
      <c r="AK37" s="138">
        <v>112</v>
      </c>
      <c r="AL37" s="139">
        <v>100</v>
      </c>
      <c r="AM37" s="118">
        <f t="shared" si="25"/>
        <v>993</v>
      </c>
      <c r="AN37" s="137">
        <v>92</v>
      </c>
      <c r="AO37" s="138">
        <v>59</v>
      </c>
      <c r="AP37" s="138">
        <v>61</v>
      </c>
      <c r="AQ37" s="138">
        <v>74</v>
      </c>
      <c r="AR37" s="138">
        <v>91</v>
      </c>
      <c r="AS37" s="138">
        <v>98</v>
      </c>
      <c r="AT37" s="138">
        <v>79</v>
      </c>
      <c r="AU37" s="138">
        <v>73</v>
      </c>
      <c r="AV37" s="138">
        <v>108</v>
      </c>
      <c r="AW37" s="138">
        <v>92</v>
      </c>
      <c r="AX37" s="138">
        <v>125</v>
      </c>
      <c r="AY37" s="139">
        <v>121</v>
      </c>
      <c r="AZ37" s="118">
        <f t="shared" si="26"/>
        <v>1073</v>
      </c>
      <c r="BA37" s="137">
        <v>92</v>
      </c>
      <c r="BB37" s="138">
        <v>89</v>
      </c>
      <c r="BC37" s="138">
        <v>59</v>
      </c>
      <c r="BD37" s="138">
        <v>70</v>
      </c>
      <c r="BE37" s="138">
        <v>91</v>
      </c>
      <c r="BF37" s="138">
        <v>100</v>
      </c>
      <c r="BG37" s="138">
        <v>90</v>
      </c>
      <c r="BH37" s="138">
        <v>77</v>
      </c>
      <c r="BI37" s="138">
        <v>95</v>
      </c>
      <c r="BJ37" s="138">
        <v>113</v>
      </c>
      <c r="BK37" s="138">
        <v>142</v>
      </c>
      <c r="BL37" s="139">
        <v>127</v>
      </c>
      <c r="BM37" s="118">
        <f t="shared" si="27"/>
        <v>1145</v>
      </c>
      <c r="BN37" s="137">
        <v>87</v>
      </c>
      <c r="BO37" s="138">
        <v>81</v>
      </c>
      <c r="BP37" s="138">
        <v>55</v>
      </c>
      <c r="BQ37" s="138">
        <v>89</v>
      </c>
      <c r="BR37" s="138">
        <v>120</v>
      </c>
      <c r="BS37" s="138">
        <v>136</v>
      </c>
      <c r="BT37" s="138">
        <v>107</v>
      </c>
      <c r="BU37" s="138">
        <v>77</v>
      </c>
      <c r="BV37" s="138">
        <v>95</v>
      </c>
      <c r="BW37" s="138">
        <v>127</v>
      </c>
      <c r="BX37" s="138">
        <v>144</v>
      </c>
      <c r="BY37" s="139">
        <v>122</v>
      </c>
      <c r="BZ37" s="118">
        <f t="shared" si="28"/>
        <v>1240</v>
      </c>
      <c r="CA37" s="141">
        <f t="shared" si="11"/>
        <v>83</v>
      </c>
      <c r="CB37" s="142">
        <f t="shared" si="0"/>
        <v>72</v>
      </c>
      <c r="CC37" s="142">
        <f t="shared" si="1"/>
        <v>56</v>
      </c>
      <c r="CD37" s="142">
        <f t="shared" si="2"/>
        <v>72</v>
      </c>
      <c r="CE37" s="142">
        <f t="shared" si="3"/>
        <v>93</v>
      </c>
      <c r="CF37" s="142">
        <f t="shared" si="4"/>
        <v>103</v>
      </c>
      <c r="CG37" s="142">
        <f t="shared" si="5"/>
        <v>86</v>
      </c>
      <c r="CH37" s="142">
        <f t="shared" si="6"/>
        <v>73</v>
      </c>
      <c r="CI37" s="142">
        <f t="shared" si="7"/>
        <v>96</v>
      </c>
      <c r="CJ37" s="142">
        <f t="shared" si="8"/>
        <v>104</v>
      </c>
      <c r="CK37" s="142">
        <f t="shared" si="9"/>
        <v>126</v>
      </c>
      <c r="CL37" s="143">
        <f t="shared" si="10"/>
        <v>115</v>
      </c>
      <c r="CM37" s="121">
        <f t="shared" ref="CM37:CM39" si="30">SUM(CA37:CL37)</f>
        <v>1079</v>
      </c>
    </row>
    <row r="38" spans="1:91" s="134" customFormat="1" ht="18" customHeight="1" x14ac:dyDescent="0.4">
      <c r="A38" s="264"/>
      <c r="B38" s="252"/>
      <c r="C38" s="227"/>
      <c r="D38" s="227"/>
      <c r="E38" s="234"/>
      <c r="F38" s="223"/>
      <c r="G38" s="247"/>
      <c r="H38" s="268"/>
      <c r="I38" s="223"/>
      <c r="J38" s="223"/>
      <c r="K38" s="223"/>
      <c r="L38" s="223"/>
      <c r="M38" s="135" t="s">
        <v>30</v>
      </c>
      <c r="N38" s="150">
        <v>100</v>
      </c>
      <c r="O38" s="151">
        <v>100</v>
      </c>
      <c r="P38" s="151">
        <v>100</v>
      </c>
      <c r="Q38" s="151">
        <v>100</v>
      </c>
      <c r="R38" s="151">
        <v>100</v>
      </c>
      <c r="S38" s="151">
        <v>100</v>
      </c>
      <c r="T38" s="151">
        <v>100</v>
      </c>
      <c r="U38" s="151">
        <v>100</v>
      </c>
      <c r="V38" s="151">
        <v>100</v>
      </c>
      <c r="W38" s="151">
        <v>100</v>
      </c>
      <c r="X38" s="151">
        <v>100</v>
      </c>
      <c r="Y38" s="140">
        <v>100</v>
      </c>
      <c r="Z38" s="121">
        <f t="shared" si="24"/>
        <v>1200</v>
      </c>
      <c r="AA38" s="150">
        <v>100</v>
      </c>
      <c r="AB38" s="151">
        <v>100</v>
      </c>
      <c r="AC38" s="151">
        <v>100</v>
      </c>
      <c r="AD38" s="151">
        <v>100</v>
      </c>
      <c r="AE38" s="151">
        <v>100</v>
      </c>
      <c r="AF38" s="151">
        <v>100</v>
      </c>
      <c r="AG38" s="151">
        <v>100</v>
      </c>
      <c r="AH38" s="151">
        <v>100</v>
      </c>
      <c r="AI38" s="151">
        <v>100</v>
      </c>
      <c r="AJ38" s="151">
        <v>100</v>
      </c>
      <c r="AK38" s="151">
        <v>100</v>
      </c>
      <c r="AL38" s="140">
        <v>100</v>
      </c>
      <c r="AM38" s="121">
        <f t="shared" si="25"/>
        <v>1200</v>
      </c>
      <c r="AN38" s="150">
        <v>100</v>
      </c>
      <c r="AO38" s="151">
        <v>100</v>
      </c>
      <c r="AP38" s="151">
        <v>100</v>
      </c>
      <c r="AQ38" s="151">
        <v>100</v>
      </c>
      <c r="AR38" s="151">
        <v>100</v>
      </c>
      <c r="AS38" s="151">
        <v>100</v>
      </c>
      <c r="AT38" s="151">
        <v>100</v>
      </c>
      <c r="AU38" s="151">
        <v>100</v>
      </c>
      <c r="AV38" s="151">
        <v>100</v>
      </c>
      <c r="AW38" s="151">
        <v>100</v>
      </c>
      <c r="AX38" s="151">
        <v>100</v>
      </c>
      <c r="AY38" s="140">
        <v>100</v>
      </c>
      <c r="AZ38" s="121">
        <f t="shared" si="26"/>
        <v>1200</v>
      </c>
      <c r="BA38" s="150">
        <v>100</v>
      </c>
      <c r="BB38" s="151">
        <v>100</v>
      </c>
      <c r="BC38" s="151">
        <v>100</v>
      </c>
      <c r="BD38" s="151">
        <v>100</v>
      </c>
      <c r="BE38" s="151">
        <v>100</v>
      </c>
      <c r="BF38" s="151">
        <v>100</v>
      </c>
      <c r="BG38" s="151">
        <v>100</v>
      </c>
      <c r="BH38" s="151">
        <v>100</v>
      </c>
      <c r="BI38" s="151">
        <v>100</v>
      </c>
      <c r="BJ38" s="151">
        <v>100</v>
      </c>
      <c r="BK38" s="151">
        <v>100</v>
      </c>
      <c r="BL38" s="140">
        <v>100</v>
      </c>
      <c r="BM38" s="121">
        <f t="shared" si="27"/>
        <v>1200</v>
      </c>
      <c r="BN38" s="150">
        <v>100</v>
      </c>
      <c r="BO38" s="151">
        <v>100</v>
      </c>
      <c r="BP38" s="151">
        <v>100</v>
      </c>
      <c r="BQ38" s="151">
        <v>100</v>
      </c>
      <c r="BR38" s="151">
        <v>100</v>
      </c>
      <c r="BS38" s="151">
        <v>100</v>
      </c>
      <c r="BT38" s="151">
        <v>100</v>
      </c>
      <c r="BU38" s="151">
        <v>100</v>
      </c>
      <c r="BV38" s="151">
        <v>100</v>
      </c>
      <c r="BW38" s="151">
        <v>100</v>
      </c>
      <c r="BX38" s="151">
        <v>100</v>
      </c>
      <c r="BY38" s="140">
        <v>100</v>
      </c>
      <c r="BZ38" s="121">
        <f t="shared" si="28"/>
        <v>1200</v>
      </c>
      <c r="CA38" s="162">
        <f t="shared" si="11"/>
        <v>100</v>
      </c>
      <c r="CB38" s="163">
        <f t="shared" si="0"/>
        <v>100</v>
      </c>
      <c r="CC38" s="163">
        <f t="shared" si="1"/>
        <v>100</v>
      </c>
      <c r="CD38" s="163">
        <f t="shared" si="2"/>
        <v>100</v>
      </c>
      <c r="CE38" s="163">
        <f t="shared" si="3"/>
        <v>100</v>
      </c>
      <c r="CF38" s="163">
        <f t="shared" si="4"/>
        <v>100</v>
      </c>
      <c r="CG38" s="163">
        <f t="shared" si="5"/>
        <v>100</v>
      </c>
      <c r="CH38" s="163">
        <f t="shared" si="6"/>
        <v>100</v>
      </c>
      <c r="CI38" s="163">
        <f t="shared" si="7"/>
        <v>100</v>
      </c>
      <c r="CJ38" s="163">
        <f t="shared" si="8"/>
        <v>100</v>
      </c>
      <c r="CK38" s="163">
        <f t="shared" si="9"/>
        <v>100</v>
      </c>
      <c r="CL38" s="164">
        <f t="shared" si="10"/>
        <v>100</v>
      </c>
      <c r="CM38" s="121">
        <f t="shared" si="30"/>
        <v>1200</v>
      </c>
    </row>
    <row r="39" spans="1:91" s="117" customFormat="1" ht="18" customHeight="1" x14ac:dyDescent="0.4">
      <c r="A39" s="265"/>
      <c r="B39" s="253"/>
      <c r="C39" s="228"/>
      <c r="D39" s="228"/>
      <c r="E39" s="235"/>
      <c r="F39" s="224"/>
      <c r="G39" s="248"/>
      <c r="H39" s="269"/>
      <c r="I39" s="224"/>
      <c r="J39" s="224"/>
      <c r="K39" s="224"/>
      <c r="L39" s="224"/>
      <c r="M39" s="136" t="s">
        <v>31</v>
      </c>
      <c r="N39" s="156">
        <v>97892</v>
      </c>
      <c r="O39" s="157">
        <v>84585</v>
      </c>
      <c r="P39" s="157">
        <v>105375</v>
      </c>
      <c r="Q39" s="157">
        <v>114527</v>
      </c>
      <c r="R39" s="157">
        <v>152319</v>
      </c>
      <c r="S39" s="157">
        <v>162602</v>
      </c>
      <c r="T39" s="157">
        <v>137669</v>
      </c>
      <c r="U39" s="157">
        <v>117592</v>
      </c>
      <c r="V39" s="157">
        <v>133990</v>
      </c>
      <c r="W39" s="157">
        <v>141674</v>
      </c>
      <c r="X39" s="157">
        <v>177873</v>
      </c>
      <c r="Y39" s="158">
        <v>165854</v>
      </c>
      <c r="Z39" s="120">
        <f t="shared" si="24"/>
        <v>1591952</v>
      </c>
      <c r="AA39" s="156">
        <v>166134</v>
      </c>
      <c r="AB39" s="157">
        <v>133360</v>
      </c>
      <c r="AC39" s="157">
        <v>134640</v>
      </c>
      <c r="AD39" s="157">
        <v>132991</v>
      </c>
      <c r="AE39" s="157">
        <v>177545</v>
      </c>
      <c r="AF39" s="157">
        <v>181792</v>
      </c>
      <c r="AG39" s="157">
        <v>143594</v>
      </c>
      <c r="AH39" s="157">
        <v>135076</v>
      </c>
      <c r="AI39" s="157">
        <v>153448</v>
      </c>
      <c r="AJ39" s="157">
        <v>165447</v>
      </c>
      <c r="AK39" s="157">
        <v>221044</v>
      </c>
      <c r="AL39" s="158">
        <v>205959</v>
      </c>
      <c r="AM39" s="120">
        <f t="shared" si="25"/>
        <v>1951030</v>
      </c>
      <c r="AN39" s="156">
        <v>159615</v>
      </c>
      <c r="AO39" s="157">
        <v>130814</v>
      </c>
      <c r="AP39" s="157">
        <v>133869</v>
      </c>
      <c r="AQ39" s="157">
        <v>138339</v>
      </c>
      <c r="AR39" s="157">
        <v>183912</v>
      </c>
      <c r="AS39" s="157">
        <v>176555</v>
      </c>
      <c r="AT39" s="157">
        <v>157382</v>
      </c>
      <c r="AU39" s="157">
        <v>147358</v>
      </c>
      <c r="AV39" s="157">
        <v>146500</v>
      </c>
      <c r="AW39" s="157">
        <v>163886</v>
      </c>
      <c r="AX39" s="157">
        <v>242466</v>
      </c>
      <c r="AY39" s="158">
        <v>216142</v>
      </c>
      <c r="AZ39" s="120">
        <f t="shared" si="26"/>
        <v>1996838</v>
      </c>
      <c r="BA39" s="156">
        <v>208900</v>
      </c>
      <c r="BB39" s="157">
        <v>188446</v>
      </c>
      <c r="BC39" s="157">
        <v>155087</v>
      </c>
      <c r="BD39" s="157">
        <v>128650</v>
      </c>
      <c r="BE39" s="157">
        <v>154599</v>
      </c>
      <c r="BF39" s="157">
        <v>166756</v>
      </c>
      <c r="BG39" s="157">
        <v>155716</v>
      </c>
      <c r="BH39" s="157">
        <v>128807</v>
      </c>
      <c r="BI39" s="157">
        <v>131627</v>
      </c>
      <c r="BJ39" s="157">
        <v>165676</v>
      </c>
      <c r="BK39" s="157">
        <v>200485</v>
      </c>
      <c r="BL39" s="158">
        <v>175452</v>
      </c>
      <c r="BM39" s="120">
        <f t="shared" si="27"/>
        <v>1960201</v>
      </c>
      <c r="BN39" s="156">
        <v>159614</v>
      </c>
      <c r="BO39" s="157">
        <v>144116</v>
      </c>
      <c r="BP39" s="157">
        <v>112250</v>
      </c>
      <c r="BQ39" s="157">
        <v>149370</v>
      </c>
      <c r="BR39" s="157">
        <v>163793</v>
      </c>
      <c r="BS39" s="157">
        <v>220617</v>
      </c>
      <c r="BT39" s="157">
        <v>151002</v>
      </c>
      <c r="BU39" s="157">
        <v>121578</v>
      </c>
      <c r="BV39" s="157">
        <v>144549</v>
      </c>
      <c r="BW39" s="157">
        <v>178769</v>
      </c>
      <c r="BX39" s="157">
        <v>221551</v>
      </c>
      <c r="BY39" s="158">
        <v>182081</v>
      </c>
      <c r="BZ39" s="120">
        <f t="shared" si="28"/>
        <v>1949290</v>
      </c>
      <c r="CA39" s="159">
        <f t="shared" si="11"/>
        <v>158431</v>
      </c>
      <c r="CB39" s="160">
        <f t="shared" si="0"/>
        <v>136264</v>
      </c>
      <c r="CC39" s="160">
        <f t="shared" si="1"/>
        <v>128244</v>
      </c>
      <c r="CD39" s="160">
        <f t="shared" si="2"/>
        <v>132775</v>
      </c>
      <c r="CE39" s="160">
        <f t="shared" si="3"/>
        <v>166433</v>
      </c>
      <c r="CF39" s="160">
        <f t="shared" si="4"/>
        <v>181664</v>
      </c>
      <c r="CG39" s="160">
        <f t="shared" si="5"/>
        <v>149072</v>
      </c>
      <c r="CH39" s="160">
        <f t="shared" si="6"/>
        <v>130082</v>
      </c>
      <c r="CI39" s="160">
        <f t="shared" si="7"/>
        <v>142022</v>
      </c>
      <c r="CJ39" s="160">
        <f t="shared" si="8"/>
        <v>163090</v>
      </c>
      <c r="CK39" s="160">
        <f t="shared" si="9"/>
        <v>212683</v>
      </c>
      <c r="CL39" s="161">
        <f t="shared" si="10"/>
        <v>189097</v>
      </c>
      <c r="CM39" s="120">
        <f t="shared" si="30"/>
        <v>1889857</v>
      </c>
    </row>
    <row r="40" spans="1:91" s="123" customFormat="1" ht="18" customHeight="1" x14ac:dyDescent="0.4">
      <c r="A40" s="229" t="s">
        <v>35</v>
      </c>
      <c r="B40" s="250" t="s">
        <v>61</v>
      </c>
      <c r="C40" s="225">
        <v>6600</v>
      </c>
      <c r="D40" s="225">
        <v>6600</v>
      </c>
      <c r="E40" s="232">
        <v>50</v>
      </c>
      <c r="F40" s="221" t="s">
        <v>65</v>
      </c>
      <c r="G40" s="246" t="s">
        <v>67</v>
      </c>
      <c r="H40" s="232">
        <v>269</v>
      </c>
      <c r="I40" s="221" t="s">
        <v>58</v>
      </c>
      <c r="J40" s="221" t="s">
        <v>59</v>
      </c>
      <c r="K40" s="221" t="s">
        <v>60</v>
      </c>
      <c r="L40" s="221" t="s">
        <v>57</v>
      </c>
      <c r="M40" s="122" t="s">
        <v>28</v>
      </c>
      <c r="N40" s="124">
        <f t="shared" ref="N40:Y40" si="31">SUM(N41:N42)</f>
        <v>39986</v>
      </c>
      <c r="O40" s="125">
        <f t="shared" si="31"/>
        <v>51972</v>
      </c>
      <c r="P40" s="125">
        <f t="shared" si="31"/>
        <v>56205</v>
      </c>
      <c r="Q40" s="125">
        <f t="shared" si="31"/>
        <v>66084</v>
      </c>
      <c r="R40" s="125">
        <f t="shared" si="31"/>
        <v>68292</v>
      </c>
      <c r="S40" s="125">
        <f t="shared" si="31"/>
        <v>72614</v>
      </c>
      <c r="T40" s="125">
        <f t="shared" si="31"/>
        <v>60727</v>
      </c>
      <c r="U40" s="125">
        <f t="shared" si="31"/>
        <v>59623</v>
      </c>
      <c r="V40" s="125">
        <f t="shared" si="31"/>
        <v>57053</v>
      </c>
      <c r="W40" s="125">
        <f t="shared" si="31"/>
        <v>56311</v>
      </c>
      <c r="X40" s="125">
        <f t="shared" si="31"/>
        <v>62451</v>
      </c>
      <c r="Y40" s="126">
        <f t="shared" si="31"/>
        <v>61996</v>
      </c>
      <c r="Z40" s="188">
        <f>SUM(N40:Y40)</f>
        <v>713314</v>
      </c>
      <c r="AA40" s="124">
        <f t="shared" ref="AA40:AL40" si="32">SUM(AA41:AA42)</f>
        <v>42338</v>
      </c>
      <c r="AB40" s="125">
        <f t="shared" si="32"/>
        <v>58834</v>
      </c>
      <c r="AC40" s="125">
        <f t="shared" si="32"/>
        <v>61730</v>
      </c>
      <c r="AD40" s="125">
        <f t="shared" si="32"/>
        <v>72401</v>
      </c>
      <c r="AE40" s="125">
        <f t="shared" si="32"/>
        <v>71556</v>
      </c>
      <c r="AF40" s="125">
        <f t="shared" si="32"/>
        <v>67760</v>
      </c>
      <c r="AG40" s="125">
        <f t="shared" si="32"/>
        <v>53117</v>
      </c>
      <c r="AH40" s="125">
        <f t="shared" si="32"/>
        <v>54473</v>
      </c>
      <c r="AI40" s="125">
        <f t="shared" si="32"/>
        <v>52252</v>
      </c>
      <c r="AJ40" s="125">
        <f t="shared" si="32"/>
        <v>53844</v>
      </c>
      <c r="AK40" s="125">
        <f t="shared" si="32"/>
        <v>61519</v>
      </c>
      <c r="AL40" s="126">
        <f t="shared" si="32"/>
        <v>60075</v>
      </c>
      <c r="AM40" s="188">
        <f>SUM(AA40:AL40)</f>
        <v>709899</v>
      </c>
      <c r="AN40" s="124">
        <f t="shared" ref="AN40:AY40" si="33">SUM(AN41:AN42)</f>
        <v>45614</v>
      </c>
      <c r="AO40" s="125">
        <f t="shared" si="33"/>
        <v>49159</v>
      </c>
      <c r="AP40" s="125">
        <f t="shared" si="33"/>
        <v>52450</v>
      </c>
      <c r="AQ40" s="125">
        <f t="shared" si="33"/>
        <v>60384</v>
      </c>
      <c r="AR40" s="125">
        <f t="shared" si="33"/>
        <v>57111</v>
      </c>
      <c r="AS40" s="125">
        <f t="shared" si="33"/>
        <v>53143</v>
      </c>
      <c r="AT40" s="125">
        <f t="shared" si="33"/>
        <v>45655</v>
      </c>
      <c r="AU40" s="125">
        <f t="shared" si="33"/>
        <v>39206</v>
      </c>
      <c r="AV40" s="125">
        <f t="shared" si="33"/>
        <v>41388</v>
      </c>
      <c r="AW40" s="125">
        <f t="shared" si="33"/>
        <v>46082</v>
      </c>
      <c r="AX40" s="125">
        <f t="shared" si="33"/>
        <v>47568</v>
      </c>
      <c r="AY40" s="126">
        <f t="shared" si="33"/>
        <v>46796</v>
      </c>
      <c r="AZ40" s="188">
        <f>SUM(AN40:AY40)</f>
        <v>584556</v>
      </c>
      <c r="BA40" s="124">
        <f t="shared" ref="BA40:BL40" si="34">SUM(BA41:BA42)</f>
        <v>39271</v>
      </c>
      <c r="BB40" s="125">
        <f t="shared" si="34"/>
        <v>41775</v>
      </c>
      <c r="BC40" s="125">
        <f t="shared" si="34"/>
        <v>51549</v>
      </c>
      <c r="BD40" s="125">
        <f t="shared" si="34"/>
        <v>55044</v>
      </c>
      <c r="BE40" s="125">
        <f t="shared" si="34"/>
        <v>59692</v>
      </c>
      <c r="BF40" s="125">
        <f t="shared" si="34"/>
        <v>58570</v>
      </c>
      <c r="BG40" s="125">
        <f t="shared" si="34"/>
        <v>42401</v>
      </c>
      <c r="BH40" s="125">
        <f t="shared" si="34"/>
        <v>41320</v>
      </c>
      <c r="BI40" s="125">
        <f t="shared" si="34"/>
        <v>45007</v>
      </c>
      <c r="BJ40" s="125">
        <f t="shared" si="34"/>
        <v>47784</v>
      </c>
      <c r="BK40" s="125">
        <f t="shared" si="34"/>
        <v>45559</v>
      </c>
      <c r="BL40" s="126">
        <f t="shared" si="34"/>
        <v>37784</v>
      </c>
      <c r="BM40" s="188">
        <f>SUM(BA40:BL40)</f>
        <v>565756</v>
      </c>
      <c r="BN40" s="124">
        <f t="shared" ref="BN40:BY40" si="35">SUM(BN41:BN42)</f>
        <v>22877</v>
      </c>
      <c r="BO40" s="125">
        <f t="shared" si="35"/>
        <v>30975</v>
      </c>
      <c r="BP40" s="125">
        <f t="shared" si="35"/>
        <v>41153</v>
      </c>
      <c r="BQ40" s="125">
        <f t="shared" si="35"/>
        <v>45276</v>
      </c>
      <c r="BR40" s="125">
        <f t="shared" si="35"/>
        <v>54665</v>
      </c>
      <c r="BS40" s="125">
        <f t="shared" si="35"/>
        <v>46550</v>
      </c>
      <c r="BT40" s="125">
        <f t="shared" si="35"/>
        <v>35587</v>
      </c>
      <c r="BU40" s="125">
        <f t="shared" si="35"/>
        <v>34212</v>
      </c>
      <c r="BV40" s="125">
        <f t="shared" si="35"/>
        <v>41820</v>
      </c>
      <c r="BW40" s="125">
        <f t="shared" si="35"/>
        <v>45238</v>
      </c>
      <c r="BX40" s="125">
        <f t="shared" si="35"/>
        <v>46608</v>
      </c>
      <c r="BY40" s="126">
        <f t="shared" si="35"/>
        <v>43020</v>
      </c>
      <c r="BZ40" s="188">
        <f>SUM(BN40:BY40)</f>
        <v>487981</v>
      </c>
      <c r="CA40" s="124">
        <f t="shared" si="11"/>
        <v>38017</v>
      </c>
      <c r="CB40" s="125">
        <f t="shared" si="0"/>
        <v>46543</v>
      </c>
      <c r="CC40" s="125">
        <f t="shared" si="1"/>
        <v>52617</v>
      </c>
      <c r="CD40" s="125">
        <f t="shared" si="2"/>
        <v>59837</v>
      </c>
      <c r="CE40" s="125">
        <f t="shared" si="3"/>
        <v>62263</v>
      </c>
      <c r="CF40" s="125">
        <f t="shared" si="4"/>
        <v>59727</v>
      </c>
      <c r="CG40" s="125">
        <f t="shared" si="5"/>
        <v>47497</v>
      </c>
      <c r="CH40" s="125">
        <f t="shared" si="6"/>
        <v>45766</v>
      </c>
      <c r="CI40" s="125">
        <f t="shared" si="7"/>
        <v>47504</v>
      </c>
      <c r="CJ40" s="125">
        <f t="shared" si="8"/>
        <v>49851</v>
      </c>
      <c r="CK40" s="125">
        <f t="shared" si="9"/>
        <v>52741</v>
      </c>
      <c r="CL40" s="126">
        <f t="shared" si="10"/>
        <v>49934</v>
      </c>
      <c r="CM40" s="189">
        <f>SUM(CA40:CL40)</f>
        <v>612297</v>
      </c>
    </row>
    <row r="41" spans="1:91" s="123" customFormat="1" ht="18" customHeight="1" x14ac:dyDescent="0.4">
      <c r="A41" s="230"/>
      <c r="B41" s="254"/>
      <c r="C41" s="236"/>
      <c r="D41" s="236"/>
      <c r="E41" s="255"/>
      <c r="F41" s="249"/>
      <c r="G41" s="247"/>
      <c r="H41" s="255"/>
      <c r="I41" s="249"/>
      <c r="J41" s="249"/>
      <c r="K41" s="249"/>
      <c r="L41" s="249"/>
      <c r="M41" s="129" t="s">
        <v>69</v>
      </c>
      <c r="N41" s="190">
        <v>22944</v>
      </c>
      <c r="O41" s="191">
        <v>30818</v>
      </c>
      <c r="P41" s="191">
        <v>38697</v>
      </c>
      <c r="Q41" s="191">
        <v>38369</v>
      </c>
      <c r="R41" s="191">
        <v>45499</v>
      </c>
      <c r="S41" s="191">
        <v>42019</v>
      </c>
      <c r="T41" s="191">
        <v>38474</v>
      </c>
      <c r="U41" s="191">
        <v>37013</v>
      </c>
      <c r="V41" s="191">
        <v>33293</v>
      </c>
      <c r="W41" s="191">
        <v>33893</v>
      </c>
      <c r="X41" s="191">
        <v>40042</v>
      </c>
      <c r="Y41" s="192">
        <v>39122</v>
      </c>
      <c r="Z41" s="193">
        <f t="shared" ref="Z41:Z42" si="36">SUM(N41:Y41)</f>
        <v>440183</v>
      </c>
      <c r="AA41" s="190">
        <v>25675</v>
      </c>
      <c r="AB41" s="191">
        <v>36720</v>
      </c>
      <c r="AC41" s="191">
        <v>40807</v>
      </c>
      <c r="AD41" s="191">
        <v>46464</v>
      </c>
      <c r="AE41" s="191">
        <v>48000</v>
      </c>
      <c r="AF41" s="191">
        <v>39850</v>
      </c>
      <c r="AG41" s="191">
        <v>36415</v>
      </c>
      <c r="AH41" s="191">
        <v>34975</v>
      </c>
      <c r="AI41" s="191">
        <v>34046</v>
      </c>
      <c r="AJ41" s="191">
        <v>34968</v>
      </c>
      <c r="AK41" s="191">
        <v>37932</v>
      </c>
      <c r="AL41" s="192">
        <v>36197</v>
      </c>
      <c r="AM41" s="193">
        <f t="shared" ref="AM41:AM42" si="37">SUM(AA41:AL41)</f>
        <v>452049</v>
      </c>
      <c r="AN41" s="190">
        <v>26760</v>
      </c>
      <c r="AO41" s="191">
        <v>32256</v>
      </c>
      <c r="AP41" s="191">
        <v>32964</v>
      </c>
      <c r="AQ41" s="191">
        <v>38530</v>
      </c>
      <c r="AR41" s="191">
        <v>37193</v>
      </c>
      <c r="AS41" s="191">
        <v>32762</v>
      </c>
      <c r="AT41" s="191">
        <v>30017</v>
      </c>
      <c r="AU41" s="191">
        <v>25015</v>
      </c>
      <c r="AV41" s="191">
        <v>26062</v>
      </c>
      <c r="AW41" s="191">
        <v>28279</v>
      </c>
      <c r="AX41" s="191">
        <v>29530</v>
      </c>
      <c r="AY41" s="192">
        <v>26410</v>
      </c>
      <c r="AZ41" s="193">
        <f t="shared" ref="AZ41:AZ42" si="38">SUM(AN41:AY41)</f>
        <v>365778</v>
      </c>
      <c r="BA41" s="190">
        <v>23803</v>
      </c>
      <c r="BB41" s="191">
        <v>25421</v>
      </c>
      <c r="BC41" s="191">
        <v>32558</v>
      </c>
      <c r="BD41" s="191">
        <v>37378</v>
      </c>
      <c r="BE41" s="191">
        <v>33902</v>
      </c>
      <c r="BF41" s="191">
        <v>35460</v>
      </c>
      <c r="BG41" s="191">
        <v>27850</v>
      </c>
      <c r="BH41" s="191">
        <v>23510</v>
      </c>
      <c r="BI41" s="191">
        <v>29285</v>
      </c>
      <c r="BJ41" s="191">
        <v>26602</v>
      </c>
      <c r="BK41" s="191">
        <v>26280</v>
      </c>
      <c r="BL41" s="192">
        <v>26590</v>
      </c>
      <c r="BM41" s="193">
        <f t="shared" ref="BM41:BM42" si="39">SUM(BA41:BL41)</f>
        <v>348639</v>
      </c>
      <c r="BN41" s="190">
        <v>14381</v>
      </c>
      <c r="BO41" s="191">
        <v>21677</v>
      </c>
      <c r="BP41" s="191">
        <v>32002</v>
      </c>
      <c r="BQ41" s="191">
        <v>29700</v>
      </c>
      <c r="BR41" s="191">
        <v>36804</v>
      </c>
      <c r="BS41" s="191">
        <v>30465</v>
      </c>
      <c r="BT41" s="191">
        <v>23402</v>
      </c>
      <c r="BU41" s="191">
        <v>22248</v>
      </c>
      <c r="BV41" s="191">
        <v>27300</v>
      </c>
      <c r="BW41" s="191">
        <v>30994</v>
      </c>
      <c r="BX41" s="191">
        <v>29784</v>
      </c>
      <c r="BY41" s="192">
        <v>30528</v>
      </c>
      <c r="BZ41" s="193">
        <f t="shared" ref="BZ41:BZ42" si="40">SUM(BN41:BY41)</f>
        <v>329285</v>
      </c>
      <c r="CA41" s="190">
        <f t="shared" si="11"/>
        <v>22712</v>
      </c>
      <c r="CB41" s="191">
        <f t="shared" si="0"/>
        <v>29378</v>
      </c>
      <c r="CC41" s="191">
        <f t="shared" si="1"/>
        <v>35405</v>
      </c>
      <c r="CD41" s="191">
        <f t="shared" si="2"/>
        <v>38088</v>
      </c>
      <c r="CE41" s="191">
        <f t="shared" si="3"/>
        <v>40279</v>
      </c>
      <c r="CF41" s="191">
        <f t="shared" si="4"/>
        <v>36111</v>
      </c>
      <c r="CG41" s="191">
        <f t="shared" si="5"/>
        <v>31231</v>
      </c>
      <c r="CH41" s="191">
        <f t="shared" si="6"/>
        <v>28552</v>
      </c>
      <c r="CI41" s="191">
        <f t="shared" si="7"/>
        <v>29997</v>
      </c>
      <c r="CJ41" s="191">
        <f t="shared" si="8"/>
        <v>30947</v>
      </c>
      <c r="CK41" s="191">
        <f t="shared" si="9"/>
        <v>32713</v>
      </c>
      <c r="CL41" s="192">
        <f t="shared" si="10"/>
        <v>31769</v>
      </c>
      <c r="CM41" s="194">
        <f>SUM(CA41:CL41)</f>
        <v>387182</v>
      </c>
    </row>
    <row r="42" spans="1:91" s="123" customFormat="1" ht="18" customHeight="1" x14ac:dyDescent="0.4">
      <c r="A42" s="230"/>
      <c r="B42" s="254"/>
      <c r="C42" s="236"/>
      <c r="D42" s="236"/>
      <c r="E42" s="255"/>
      <c r="F42" s="249"/>
      <c r="G42" s="247"/>
      <c r="H42" s="255"/>
      <c r="I42" s="249"/>
      <c r="J42" s="249"/>
      <c r="K42" s="249"/>
      <c r="L42" s="249"/>
      <c r="M42" s="129" t="s">
        <v>70</v>
      </c>
      <c r="N42" s="190">
        <v>17042</v>
      </c>
      <c r="O42" s="191">
        <v>21154</v>
      </c>
      <c r="P42" s="191">
        <v>17508</v>
      </c>
      <c r="Q42" s="191">
        <v>27715</v>
      </c>
      <c r="R42" s="191">
        <v>22793</v>
      </c>
      <c r="S42" s="191">
        <v>30595</v>
      </c>
      <c r="T42" s="191">
        <v>22253</v>
      </c>
      <c r="U42" s="191">
        <v>22610</v>
      </c>
      <c r="V42" s="191">
        <v>23760</v>
      </c>
      <c r="W42" s="191">
        <v>22418</v>
      </c>
      <c r="X42" s="191">
        <v>22409</v>
      </c>
      <c r="Y42" s="192">
        <v>22874</v>
      </c>
      <c r="Z42" s="193">
        <f t="shared" si="36"/>
        <v>273131</v>
      </c>
      <c r="AA42" s="190">
        <v>16663</v>
      </c>
      <c r="AB42" s="191">
        <v>22114</v>
      </c>
      <c r="AC42" s="191">
        <v>20923</v>
      </c>
      <c r="AD42" s="191">
        <v>25937</v>
      </c>
      <c r="AE42" s="191">
        <v>23556</v>
      </c>
      <c r="AF42" s="191">
        <v>27910</v>
      </c>
      <c r="AG42" s="191">
        <v>16702</v>
      </c>
      <c r="AH42" s="191">
        <v>19498</v>
      </c>
      <c r="AI42" s="191">
        <v>18206</v>
      </c>
      <c r="AJ42" s="191">
        <v>18876</v>
      </c>
      <c r="AK42" s="191">
        <v>23587</v>
      </c>
      <c r="AL42" s="192">
        <v>23878</v>
      </c>
      <c r="AM42" s="193">
        <f t="shared" si="37"/>
        <v>257850</v>
      </c>
      <c r="AN42" s="190">
        <v>18854</v>
      </c>
      <c r="AO42" s="191">
        <v>16903</v>
      </c>
      <c r="AP42" s="191">
        <v>19486</v>
      </c>
      <c r="AQ42" s="191">
        <v>21854</v>
      </c>
      <c r="AR42" s="191">
        <v>19918</v>
      </c>
      <c r="AS42" s="191">
        <v>20381</v>
      </c>
      <c r="AT42" s="191">
        <v>15638</v>
      </c>
      <c r="AU42" s="191">
        <v>14191</v>
      </c>
      <c r="AV42" s="191">
        <v>15326</v>
      </c>
      <c r="AW42" s="191">
        <v>17803</v>
      </c>
      <c r="AX42" s="191">
        <v>18038</v>
      </c>
      <c r="AY42" s="192">
        <v>20386</v>
      </c>
      <c r="AZ42" s="193">
        <f t="shared" si="38"/>
        <v>218778</v>
      </c>
      <c r="BA42" s="190">
        <v>15468</v>
      </c>
      <c r="BB42" s="191">
        <v>16354</v>
      </c>
      <c r="BC42" s="191">
        <v>18991</v>
      </c>
      <c r="BD42" s="191">
        <v>17666</v>
      </c>
      <c r="BE42" s="191">
        <v>25790</v>
      </c>
      <c r="BF42" s="191">
        <v>23110</v>
      </c>
      <c r="BG42" s="191">
        <v>14551</v>
      </c>
      <c r="BH42" s="191">
        <v>17810</v>
      </c>
      <c r="BI42" s="191">
        <v>15722</v>
      </c>
      <c r="BJ42" s="191">
        <v>21182</v>
      </c>
      <c r="BK42" s="191">
        <v>19279</v>
      </c>
      <c r="BL42" s="192">
        <v>11194</v>
      </c>
      <c r="BM42" s="193">
        <f t="shared" si="39"/>
        <v>217117</v>
      </c>
      <c r="BN42" s="190">
        <v>8496</v>
      </c>
      <c r="BO42" s="191">
        <v>9298</v>
      </c>
      <c r="BP42" s="191">
        <v>9151</v>
      </c>
      <c r="BQ42" s="191">
        <v>15576</v>
      </c>
      <c r="BR42" s="191">
        <v>17861</v>
      </c>
      <c r="BS42" s="191">
        <v>16085</v>
      </c>
      <c r="BT42" s="191">
        <v>12185</v>
      </c>
      <c r="BU42" s="191">
        <v>11964</v>
      </c>
      <c r="BV42" s="191">
        <v>14520</v>
      </c>
      <c r="BW42" s="191">
        <v>14244</v>
      </c>
      <c r="BX42" s="191">
        <v>16824</v>
      </c>
      <c r="BY42" s="192">
        <v>12492</v>
      </c>
      <c r="BZ42" s="193">
        <f t="shared" si="40"/>
        <v>158696</v>
      </c>
      <c r="CA42" s="190">
        <f t="shared" si="11"/>
        <v>15304</v>
      </c>
      <c r="CB42" s="191">
        <f t="shared" si="0"/>
        <v>17164</v>
      </c>
      <c r="CC42" s="191">
        <f t="shared" si="1"/>
        <v>17211</v>
      </c>
      <c r="CD42" s="191">
        <f t="shared" si="2"/>
        <v>21749</v>
      </c>
      <c r="CE42" s="191">
        <f t="shared" si="3"/>
        <v>21983</v>
      </c>
      <c r="CF42" s="191">
        <f t="shared" si="4"/>
        <v>23616</v>
      </c>
      <c r="CG42" s="191">
        <f t="shared" si="5"/>
        <v>16265</v>
      </c>
      <c r="CH42" s="191">
        <f t="shared" si="6"/>
        <v>17214</v>
      </c>
      <c r="CI42" s="191">
        <f t="shared" si="7"/>
        <v>17506</v>
      </c>
      <c r="CJ42" s="191">
        <f t="shared" si="8"/>
        <v>18904</v>
      </c>
      <c r="CK42" s="191">
        <f t="shared" si="9"/>
        <v>20027</v>
      </c>
      <c r="CL42" s="192">
        <f t="shared" si="10"/>
        <v>18164</v>
      </c>
      <c r="CM42" s="194">
        <f>SUM(CA42:CL42)</f>
        <v>225107</v>
      </c>
    </row>
    <row r="43" spans="1:91" s="134" customFormat="1" ht="18" customHeight="1" x14ac:dyDescent="0.4">
      <c r="A43" s="230"/>
      <c r="B43" s="251"/>
      <c r="C43" s="226"/>
      <c r="D43" s="226"/>
      <c r="E43" s="233"/>
      <c r="F43" s="222"/>
      <c r="G43" s="247"/>
      <c r="H43" s="233"/>
      <c r="I43" s="222"/>
      <c r="J43" s="222"/>
      <c r="K43" s="222"/>
      <c r="L43" s="222"/>
      <c r="M43" s="133" t="s">
        <v>27</v>
      </c>
      <c r="N43" s="137">
        <v>271</v>
      </c>
      <c r="O43" s="138">
        <v>233</v>
      </c>
      <c r="P43" s="138">
        <v>286</v>
      </c>
      <c r="Q43" s="138">
        <v>250</v>
      </c>
      <c r="R43" s="138">
        <v>290</v>
      </c>
      <c r="S43" s="138">
        <v>286</v>
      </c>
      <c r="T43" s="138">
        <v>300</v>
      </c>
      <c r="U43" s="138">
        <v>295</v>
      </c>
      <c r="V43" s="138">
        <v>274</v>
      </c>
      <c r="W43" s="138">
        <v>274</v>
      </c>
      <c r="X43" s="138">
        <v>276</v>
      </c>
      <c r="Y43" s="139">
        <v>281</v>
      </c>
      <c r="Z43" s="118">
        <f t="shared" ref="Z43:Z44" si="41">SUM(N43:Y43)</f>
        <v>3316</v>
      </c>
      <c r="AA43" s="137">
        <v>302</v>
      </c>
      <c r="AB43" s="138">
        <v>223</v>
      </c>
      <c r="AC43" s="138">
        <v>283</v>
      </c>
      <c r="AD43" s="138">
        <v>252</v>
      </c>
      <c r="AE43" s="138">
        <v>288</v>
      </c>
      <c r="AF43" s="138">
        <v>281</v>
      </c>
      <c r="AG43" s="138">
        <v>286</v>
      </c>
      <c r="AH43" s="138">
        <v>278</v>
      </c>
      <c r="AI43" s="138">
        <v>230</v>
      </c>
      <c r="AJ43" s="138">
        <v>235</v>
      </c>
      <c r="AK43" s="138">
        <v>230</v>
      </c>
      <c r="AL43" s="139">
        <v>278</v>
      </c>
      <c r="AM43" s="118">
        <f t="shared" ref="AM43:AM44" si="42">SUM(AA43:AL43)</f>
        <v>3166</v>
      </c>
      <c r="AN43" s="137">
        <v>259</v>
      </c>
      <c r="AO43" s="138">
        <v>259</v>
      </c>
      <c r="AP43" s="138">
        <v>242</v>
      </c>
      <c r="AQ43" s="138">
        <v>223</v>
      </c>
      <c r="AR43" s="138">
        <v>274</v>
      </c>
      <c r="AS43" s="138">
        <v>257</v>
      </c>
      <c r="AT43" s="138">
        <v>257</v>
      </c>
      <c r="AU43" s="138">
        <v>254</v>
      </c>
      <c r="AV43" s="138">
        <v>204</v>
      </c>
      <c r="AW43" s="138">
        <v>214</v>
      </c>
      <c r="AX43" s="138">
        <v>247</v>
      </c>
      <c r="AY43" s="139">
        <v>233</v>
      </c>
      <c r="AZ43" s="118">
        <f t="shared" ref="AZ43:AZ44" si="43">SUM(AN43:AY43)</f>
        <v>2923</v>
      </c>
      <c r="BA43" s="137">
        <v>214</v>
      </c>
      <c r="BB43" s="138">
        <v>238</v>
      </c>
      <c r="BC43" s="138">
        <v>252</v>
      </c>
      <c r="BD43" s="138">
        <v>250</v>
      </c>
      <c r="BE43" s="138">
        <v>238</v>
      </c>
      <c r="BF43" s="138">
        <v>271</v>
      </c>
      <c r="BG43" s="138">
        <v>242</v>
      </c>
      <c r="BH43" s="138">
        <v>240</v>
      </c>
      <c r="BI43" s="138">
        <v>190</v>
      </c>
      <c r="BJ43" s="138">
        <v>242</v>
      </c>
      <c r="BK43" s="138">
        <v>242</v>
      </c>
      <c r="BL43" s="139">
        <v>250</v>
      </c>
      <c r="BM43" s="118">
        <f t="shared" ref="BM43:BM44" si="44">SUM(BA43:BL43)</f>
        <v>2869</v>
      </c>
      <c r="BN43" s="137">
        <v>214</v>
      </c>
      <c r="BO43" s="138">
        <v>101</v>
      </c>
      <c r="BP43" s="138">
        <v>108</v>
      </c>
      <c r="BQ43" s="138">
        <v>156</v>
      </c>
      <c r="BR43" s="138">
        <v>178</v>
      </c>
      <c r="BS43" s="138">
        <v>262</v>
      </c>
      <c r="BT43" s="138">
        <v>269</v>
      </c>
      <c r="BU43" s="138">
        <v>221</v>
      </c>
      <c r="BV43" s="138">
        <v>132</v>
      </c>
      <c r="BW43" s="138">
        <v>199</v>
      </c>
      <c r="BX43" s="138">
        <v>226</v>
      </c>
      <c r="BY43" s="139">
        <v>233</v>
      </c>
      <c r="BZ43" s="118">
        <f t="shared" ref="BZ43:BZ44" si="45">SUM(BN43:BY43)</f>
        <v>2299</v>
      </c>
      <c r="CA43" s="141">
        <f t="shared" si="11"/>
        <v>252</v>
      </c>
      <c r="CB43" s="142">
        <f t="shared" si="0"/>
        <v>210</v>
      </c>
      <c r="CC43" s="142">
        <f t="shared" si="1"/>
        <v>234</v>
      </c>
      <c r="CD43" s="142">
        <f t="shared" si="2"/>
        <v>226</v>
      </c>
      <c r="CE43" s="142">
        <f t="shared" si="3"/>
        <v>253</v>
      </c>
      <c r="CF43" s="142">
        <f t="shared" si="4"/>
        <v>271</v>
      </c>
      <c r="CG43" s="142">
        <f t="shared" si="5"/>
        <v>270</v>
      </c>
      <c r="CH43" s="142">
        <f t="shared" si="6"/>
        <v>257</v>
      </c>
      <c r="CI43" s="142">
        <f t="shared" si="7"/>
        <v>206</v>
      </c>
      <c r="CJ43" s="142">
        <f t="shared" si="8"/>
        <v>232</v>
      </c>
      <c r="CK43" s="142">
        <f t="shared" si="9"/>
        <v>244</v>
      </c>
      <c r="CL43" s="143">
        <f t="shared" si="10"/>
        <v>255</v>
      </c>
      <c r="CM43" s="121">
        <f t="shared" ref="CM43:CM51" si="46">SUM(CA43:CL43)</f>
        <v>2910</v>
      </c>
    </row>
    <row r="44" spans="1:91" s="134" customFormat="1" ht="18" customHeight="1" x14ac:dyDescent="0.4">
      <c r="A44" s="230"/>
      <c r="B44" s="252"/>
      <c r="C44" s="227"/>
      <c r="D44" s="227"/>
      <c r="E44" s="234"/>
      <c r="F44" s="223"/>
      <c r="G44" s="247"/>
      <c r="H44" s="234"/>
      <c r="I44" s="223"/>
      <c r="J44" s="223"/>
      <c r="K44" s="223"/>
      <c r="L44" s="223"/>
      <c r="M44" s="135" t="s">
        <v>30</v>
      </c>
      <c r="N44" s="150">
        <v>97</v>
      </c>
      <c r="O44" s="151">
        <v>94</v>
      </c>
      <c r="P44" s="151">
        <v>98</v>
      </c>
      <c r="Q44" s="151">
        <v>98</v>
      </c>
      <c r="R44" s="151">
        <v>99</v>
      </c>
      <c r="S44" s="151">
        <v>99</v>
      </c>
      <c r="T44" s="151">
        <v>99</v>
      </c>
      <c r="U44" s="151">
        <v>98</v>
      </c>
      <c r="V44" s="151">
        <v>98</v>
      </c>
      <c r="W44" s="151">
        <v>98</v>
      </c>
      <c r="X44" s="151">
        <v>98</v>
      </c>
      <c r="Y44" s="140">
        <v>99</v>
      </c>
      <c r="Z44" s="195">
        <f t="shared" si="41"/>
        <v>1175</v>
      </c>
      <c r="AA44" s="150">
        <v>99</v>
      </c>
      <c r="AB44" s="151">
        <v>95</v>
      </c>
      <c r="AC44" s="151">
        <v>98</v>
      </c>
      <c r="AD44" s="151">
        <v>99</v>
      </c>
      <c r="AE44" s="151">
        <v>99</v>
      </c>
      <c r="AF44" s="151">
        <v>99</v>
      </c>
      <c r="AG44" s="151">
        <v>99</v>
      </c>
      <c r="AH44" s="151">
        <v>97</v>
      </c>
      <c r="AI44" s="151">
        <v>98</v>
      </c>
      <c r="AJ44" s="151">
        <v>98</v>
      </c>
      <c r="AK44" s="151">
        <v>97</v>
      </c>
      <c r="AL44" s="140">
        <v>99</v>
      </c>
      <c r="AM44" s="195">
        <f t="shared" si="42"/>
        <v>1177</v>
      </c>
      <c r="AN44" s="150">
        <v>98</v>
      </c>
      <c r="AO44" s="151">
        <v>95</v>
      </c>
      <c r="AP44" s="151">
        <v>97</v>
      </c>
      <c r="AQ44" s="151">
        <v>99</v>
      </c>
      <c r="AR44" s="151">
        <v>98</v>
      </c>
      <c r="AS44" s="151">
        <v>99</v>
      </c>
      <c r="AT44" s="151">
        <v>98</v>
      </c>
      <c r="AU44" s="151">
        <v>95</v>
      </c>
      <c r="AV44" s="151">
        <v>91</v>
      </c>
      <c r="AW44" s="151">
        <v>94</v>
      </c>
      <c r="AX44" s="151">
        <v>94</v>
      </c>
      <c r="AY44" s="140">
        <v>96</v>
      </c>
      <c r="AZ44" s="195">
        <f t="shared" si="43"/>
        <v>1154</v>
      </c>
      <c r="BA44" s="150">
        <v>95</v>
      </c>
      <c r="BB44" s="151">
        <v>92</v>
      </c>
      <c r="BC44" s="151">
        <v>96</v>
      </c>
      <c r="BD44" s="151">
        <v>98</v>
      </c>
      <c r="BE44" s="151">
        <v>98</v>
      </c>
      <c r="BF44" s="151">
        <v>98</v>
      </c>
      <c r="BG44" s="151">
        <v>98</v>
      </c>
      <c r="BH44" s="151">
        <v>95</v>
      </c>
      <c r="BI44" s="151">
        <v>92</v>
      </c>
      <c r="BJ44" s="151">
        <v>96</v>
      </c>
      <c r="BK44" s="151">
        <v>93</v>
      </c>
      <c r="BL44" s="140">
        <v>94</v>
      </c>
      <c r="BM44" s="195">
        <f t="shared" si="44"/>
        <v>1145</v>
      </c>
      <c r="BN44" s="150">
        <v>87</v>
      </c>
      <c r="BO44" s="151">
        <v>81</v>
      </c>
      <c r="BP44" s="151">
        <v>95</v>
      </c>
      <c r="BQ44" s="151">
        <v>99</v>
      </c>
      <c r="BR44" s="151">
        <v>99</v>
      </c>
      <c r="BS44" s="151">
        <v>99</v>
      </c>
      <c r="BT44" s="151">
        <v>98</v>
      </c>
      <c r="BU44" s="151">
        <v>91</v>
      </c>
      <c r="BV44" s="151">
        <v>87</v>
      </c>
      <c r="BW44" s="151">
        <v>91</v>
      </c>
      <c r="BX44" s="151">
        <v>94</v>
      </c>
      <c r="BY44" s="140">
        <v>95</v>
      </c>
      <c r="BZ44" s="195">
        <f t="shared" si="45"/>
        <v>1116</v>
      </c>
      <c r="CA44" s="162">
        <f t="shared" si="11"/>
        <v>95</v>
      </c>
      <c r="CB44" s="163">
        <f t="shared" si="0"/>
        <v>91</v>
      </c>
      <c r="CC44" s="163">
        <f t="shared" si="1"/>
        <v>96</v>
      </c>
      <c r="CD44" s="163">
        <f t="shared" si="2"/>
        <v>98</v>
      </c>
      <c r="CE44" s="163">
        <f t="shared" si="3"/>
        <v>98</v>
      </c>
      <c r="CF44" s="163">
        <f t="shared" si="4"/>
        <v>98</v>
      </c>
      <c r="CG44" s="163">
        <f t="shared" si="5"/>
        <v>98</v>
      </c>
      <c r="CH44" s="163">
        <f t="shared" si="6"/>
        <v>95</v>
      </c>
      <c r="CI44" s="163">
        <f t="shared" si="7"/>
        <v>93</v>
      </c>
      <c r="CJ44" s="163">
        <f t="shared" si="8"/>
        <v>95</v>
      </c>
      <c r="CK44" s="163">
        <f t="shared" si="9"/>
        <v>95</v>
      </c>
      <c r="CL44" s="164">
        <f t="shared" si="10"/>
        <v>96</v>
      </c>
      <c r="CM44" s="195">
        <f t="shared" si="46"/>
        <v>1148</v>
      </c>
    </row>
    <row r="45" spans="1:91" s="74" customFormat="1" ht="18" customHeight="1" x14ac:dyDescent="0.4">
      <c r="A45" s="230"/>
      <c r="B45" s="252"/>
      <c r="C45" s="227"/>
      <c r="D45" s="227"/>
      <c r="E45" s="234"/>
      <c r="F45" s="223"/>
      <c r="G45" s="247"/>
      <c r="H45" s="234"/>
      <c r="I45" s="223"/>
      <c r="J45" s="223"/>
      <c r="K45" s="223"/>
      <c r="L45" s="223"/>
      <c r="M45" s="110" t="s">
        <v>31</v>
      </c>
      <c r="N45" s="111">
        <f>SUM(N46:N51)</f>
        <v>1051906</v>
      </c>
      <c r="O45" s="112">
        <f t="shared" ref="O45:Y45" si="47">SUM(O46:O51)</f>
        <v>1180159</v>
      </c>
      <c r="P45" s="112">
        <f t="shared" si="47"/>
        <v>1243697</v>
      </c>
      <c r="Q45" s="112">
        <f t="shared" si="47"/>
        <v>1394714</v>
      </c>
      <c r="R45" s="112">
        <f t="shared" si="47"/>
        <v>1437196</v>
      </c>
      <c r="S45" s="112">
        <f t="shared" si="47"/>
        <v>1466740</v>
      </c>
      <c r="T45" s="112">
        <f t="shared" si="47"/>
        <v>1261139</v>
      </c>
      <c r="U45" s="112">
        <f t="shared" si="47"/>
        <v>1251534</v>
      </c>
      <c r="V45" s="112">
        <f t="shared" si="47"/>
        <v>1214316</v>
      </c>
      <c r="W45" s="112">
        <f t="shared" si="47"/>
        <v>1222238</v>
      </c>
      <c r="X45" s="112">
        <f t="shared" si="47"/>
        <v>1320816</v>
      </c>
      <c r="Y45" s="113">
        <f t="shared" si="47"/>
        <v>1332792</v>
      </c>
      <c r="Z45" s="107">
        <f>SUM(N45:Y45)</f>
        <v>15377247</v>
      </c>
      <c r="AA45" s="111">
        <f t="shared" ref="AA45:AL45" si="48">SUM(AA46:AA51)</f>
        <v>1099478</v>
      </c>
      <c r="AB45" s="112">
        <f t="shared" si="48"/>
        <v>1350329</v>
      </c>
      <c r="AC45" s="112">
        <f t="shared" si="48"/>
        <v>1402444</v>
      </c>
      <c r="AD45" s="112">
        <f t="shared" si="48"/>
        <v>1646510</v>
      </c>
      <c r="AE45" s="112">
        <f t="shared" si="48"/>
        <v>1647052</v>
      </c>
      <c r="AF45" s="112">
        <f t="shared" si="48"/>
        <v>1652705</v>
      </c>
      <c r="AG45" s="112">
        <f t="shared" si="48"/>
        <v>1283080</v>
      </c>
      <c r="AH45" s="112">
        <f t="shared" si="48"/>
        <v>1286073</v>
      </c>
      <c r="AI45" s="112">
        <f t="shared" si="48"/>
        <v>1253778</v>
      </c>
      <c r="AJ45" s="112">
        <f t="shared" si="48"/>
        <v>1286324</v>
      </c>
      <c r="AK45" s="112">
        <f t="shared" si="48"/>
        <v>1399477</v>
      </c>
      <c r="AL45" s="113">
        <f t="shared" si="48"/>
        <v>1368131</v>
      </c>
      <c r="AM45" s="107">
        <f>SUM(AA45:AL45)</f>
        <v>16675381</v>
      </c>
      <c r="AN45" s="111">
        <f t="shared" ref="AN45:AY45" si="49">SUM(AN46:AN51)</f>
        <v>1179288</v>
      </c>
      <c r="AO45" s="112">
        <f t="shared" si="49"/>
        <v>5086053</v>
      </c>
      <c r="AP45" s="112">
        <f t="shared" si="49"/>
        <v>1292370</v>
      </c>
      <c r="AQ45" s="112">
        <f t="shared" si="49"/>
        <v>1500731</v>
      </c>
      <c r="AR45" s="112">
        <f t="shared" si="49"/>
        <v>1454484</v>
      </c>
      <c r="AS45" s="112">
        <f t="shared" si="49"/>
        <v>1381095</v>
      </c>
      <c r="AT45" s="112">
        <f t="shared" si="49"/>
        <v>1229537</v>
      </c>
      <c r="AU45" s="112">
        <f t="shared" si="49"/>
        <v>1137987</v>
      </c>
      <c r="AV45" s="112">
        <f t="shared" si="49"/>
        <v>1172902</v>
      </c>
      <c r="AW45" s="112">
        <f t="shared" si="49"/>
        <v>1257840</v>
      </c>
      <c r="AX45" s="112">
        <f t="shared" si="49"/>
        <v>1285323</v>
      </c>
      <c r="AY45" s="113">
        <f t="shared" si="49"/>
        <v>1349271</v>
      </c>
      <c r="AZ45" s="107">
        <f>SUM(AN45:AY45)</f>
        <v>19326881</v>
      </c>
      <c r="BA45" s="111">
        <f t="shared" ref="BA45:BL45" si="50">SUM(BA46:BA51)</f>
        <v>1131555</v>
      </c>
      <c r="BB45" s="112">
        <f t="shared" si="50"/>
        <v>1148262</v>
      </c>
      <c r="BC45" s="112">
        <f t="shared" si="50"/>
        <v>1311828</v>
      </c>
      <c r="BD45" s="112">
        <f t="shared" si="50"/>
        <v>1407172</v>
      </c>
      <c r="BE45" s="112">
        <f t="shared" si="50"/>
        <v>1468414</v>
      </c>
      <c r="BF45" s="112">
        <f t="shared" si="50"/>
        <v>1448121</v>
      </c>
      <c r="BG45" s="112">
        <f t="shared" si="50"/>
        <v>1153246</v>
      </c>
      <c r="BH45" s="112">
        <f t="shared" si="50"/>
        <v>1127936</v>
      </c>
      <c r="BI45" s="112">
        <f t="shared" si="50"/>
        <v>1184464</v>
      </c>
      <c r="BJ45" s="112">
        <f t="shared" si="50"/>
        <v>1220965</v>
      </c>
      <c r="BK45" s="112">
        <f t="shared" si="50"/>
        <v>1185595</v>
      </c>
      <c r="BL45" s="113">
        <f t="shared" si="50"/>
        <v>1110116</v>
      </c>
      <c r="BM45" s="107">
        <f>SUM(BA45:BL45)</f>
        <v>14897674</v>
      </c>
      <c r="BN45" s="111">
        <f>SUM(BN46:BN51)</f>
        <v>868302</v>
      </c>
      <c r="BO45" s="112">
        <f t="shared" ref="BO45:BY45" si="51">SUM(BO46:BO51)</f>
        <v>954778</v>
      </c>
      <c r="BP45" s="112">
        <f t="shared" si="51"/>
        <v>1115537</v>
      </c>
      <c r="BQ45" s="112">
        <f t="shared" si="51"/>
        <v>1192994</v>
      </c>
      <c r="BR45" s="112">
        <f t="shared" si="51"/>
        <v>1313647</v>
      </c>
      <c r="BS45" s="112">
        <f t="shared" si="51"/>
        <v>1155881</v>
      </c>
      <c r="BT45" s="112">
        <f t="shared" si="51"/>
        <v>956719</v>
      </c>
      <c r="BU45" s="112">
        <f t="shared" si="51"/>
        <v>941595</v>
      </c>
      <c r="BV45" s="112">
        <f t="shared" si="51"/>
        <v>1024844</v>
      </c>
      <c r="BW45" s="112">
        <f t="shared" si="51"/>
        <v>1066474</v>
      </c>
      <c r="BX45" s="112">
        <f t="shared" si="51"/>
        <v>1087131</v>
      </c>
      <c r="BY45" s="113">
        <f t="shared" si="51"/>
        <v>1065775</v>
      </c>
      <c r="BZ45" s="107">
        <f>SUM(BN45:BY45)</f>
        <v>12743677</v>
      </c>
      <c r="CA45" s="98">
        <f t="shared" si="11"/>
        <v>1066105</v>
      </c>
      <c r="CB45" s="99">
        <f t="shared" si="11"/>
        <v>1943916</v>
      </c>
      <c r="CC45" s="99">
        <f t="shared" si="11"/>
        <v>1273175</v>
      </c>
      <c r="CD45" s="99">
        <f t="shared" si="11"/>
        <v>1428424</v>
      </c>
      <c r="CE45" s="99">
        <f t="shared" si="11"/>
        <v>1464158</v>
      </c>
      <c r="CF45" s="99">
        <f t="shared" si="11"/>
        <v>1420908</v>
      </c>
      <c r="CG45" s="99">
        <f t="shared" si="11"/>
        <v>1176744</v>
      </c>
      <c r="CH45" s="99">
        <f t="shared" si="11"/>
        <v>1149025</v>
      </c>
      <c r="CI45" s="99">
        <f t="shared" si="11"/>
        <v>1170060</v>
      </c>
      <c r="CJ45" s="99">
        <f t="shared" si="11"/>
        <v>1210768</v>
      </c>
      <c r="CK45" s="99">
        <f t="shared" si="11"/>
        <v>1255668</v>
      </c>
      <c r="CL45" s="100">
        <f t="shared" si="11"/>
        <v>1245217</v>
      </c>
      <c r="CM45" s="107">
        <f>SUM(CA45:CL45)</f>
        <v>15804168</v>
      </c>
    </row>
    <row r="46" spans="1:91" s="74" customFormat="1" ht="18" customHeight="1" x14ac:dyDescent="0.4">
      <c r="A46" s="230"/>
      <c r="B46" s="252"/>
      <c r="C46" s="227"/>
      <c r="D46" s="227"/>
      <c r="E46" s="234"/>
      <c r="F46" s="223"/>
      <c r="G46" s="247"/>
      <c r="H46" s="234"/>
      <c r="I46" s="223"/>
      <c r="J46" s="223"/>
      <c r="K46" s="223"/>
      <c r="L46" s="223"/>
      <c r="M46" s="205" t="s">
        <v>71</v>
      </c>
      <c r="N46" s="206">
        <v>470682</v>
      </c>
      <c r="O46" s="207">
        <v>449993</v>
      </c>
      <c r="P46" s="207">
        <v>444820</v>
      </c>
      <c r="Q46" s="207">
        <v>444820</v>
      </c>
      <c r="R46" s="207">
        <v>444820</v>
      </c>
      <c r="S46" s="207">
        <v>444820</v>
      </c>
      <c r="T46" s="207">
        <v>449993</v>
      </c>
      <c r="U46" s="207">
        <v>449993</v>
      </c>
      <c r="V46" s="207">
        <v>449993</v>
      </c>
      <c r="W46" s="207">
        <v>449993</v>
      </c>
      <c r="X46" s="207">
        <v>434678</v>
      </c>
      <c r="Y46" s="208">
        <v>437576</v>
      </c>
      <c r="Z46" s="22">
        <f t="shared" ref="Z46:Z51" si="52">SUM(N46:Y46)</f>
        <v>5372181</v>
      </c>
      <c r="AA46" s="206">
        <v>457928</v>
      </c>
      <c r="AB46" s="207">
        <v>442664</v>
      </c>
      <c r="AC46" s="207">
        <v>437576</v>
      </c>
      <c r="AD46" s="207">
        <v>437576</v>
      </c>
      <c r="AE46" s="207">
        <v>437576</v>
      </c>
      <c r="AF46" s="207">
        <v>537576</v>
      </c>
      <c r="AG46" s="207">
        <v>447752</v>
      </c>
      <c r="AH46" s="207">
        <v>442664</v>
      </c>
      <c r="AI46" s="207">
        <v>442664</v>
      </c>
      <c r="AJ46" s="207">
        <v>447752</v>
      </c>
      <c r="AK46" s="207">
        <v>437576</v>
      </c>
      <c r="AL46" s="208">
        <v>422143</v>
      </c>
      <c r="AM46" s="22">
        <f t="shared" ref="AM46:AM51" si="53">SUM(AA46:AL46)</f>
        <v>5391447</v>
      </c>
      <c r="AN46" s="206">
        <v>436700</v>
      </c>
      <c r="AO46" s="207">
        <v>4263995</v>
      </c>
      <c r="AP46" s="207">
        <v>417291</v>
      </c>
      <c r="AQ46" s="207">
        <v>419211</v>
      </c>
      <c r="AR46" s="207">
        <v>414393</v>
      </c>
      <c r="AS46" s="207">
        <v>407485</v>
      </c>
      <c r="AT46" s="207">
        <v>421536</v>
      </c>
      <c r="AU46" s="207">
        <v>440271</v>
      </c>
      <c r="AV46" s="207">
        <v>426220</v>
      </c>
      <c r="AW46" s="207">
        <v>426220</v>
      </c>
      <c r="AX46" s="207">
        <v>410855</v>
      </c>
      <c r="AY46" s="208">
        <v>415471</v>
      </c>
      <c r="AZ46" s="22">
        <f t="shared" ref="AZ46:AZ51" si="54">SUM(AN46:AY46)</f>
        <v>8899648</v>
      </c>
      <c r="BA46" s="206">
        <v>429320</v>
      </c>
      <c r="BB46" s="207">
        <v>410855</v>
      </c>
      <c r="BC46" s="207">
        <v>401622</v>
      </c>
      <c r="BD46" s="207">
        <v>376704</v>
      </c>
      <c r="BE46" s="207">
        <v>397225</v>
      </c>
      <c r="BF46" s="207">
        <v>397225</v>
      </c>
      <c r="BG46" s="207">
        <v>418532</v>
      </c>
      <c r="BH46" s="207">
        <v>432483</v>
      </c>
      <c r="BI46" s="207">
        <v>413882</v>
      </c>
      <c r="BJ46" s="207">
        <v>427833</v>
      </c>
      <c r="BK46" s="207">
        <v>423182</v>
      </c>
      <c r="BL46" s="208">
        <v>455735</v>
      </c>
      <c r="BM46" s="22">
        <f t="shared" ref="BM46:BM51" si="55">SUM(BA46:BL46)</f>
        <v>4984598</v>
      </c>
      <c r="BN46" s="206">
        <v>483637</v>
      </c>
      <c r="BO46" s="207">
        <v>418532</v>
      </c>
      <c r="BP46" s="207">
        <v>399930</v>
      </c>
      <c r="BQ46" s="207">
        <v>399930</v>
      </c>
      <c r="BR46" s="207">
        <v>386649</v>
      </c>
      <c r="BS46" s="207">
        <v>401595</v>
      </c>
      <c r="BT46" s="207">
        <v>433907</v>
      </c>
      <c r="BU46" s="207">
        <v>452371</v>
      </c>
      <c r="BV46" s="207">
        <v>433907</v>
      </c>
      <c r="BW46" s="207">
        <v>420059</v>
      </c>
      <c r="BX46" s="207">
        <v>415443</v>
      </c>
      <c r="BY46" s="208">
        <v>410827</v>
      </c>
      <c r="BZ46" s="22">
        <f t="shared" ref="BZ46:BZ51" si="56">SUM(BN46:BY46)</f>
        <v>5056787</v>
      </c>
      <c r="CA46" s="90">
        <f t="shared" si="11"/>
        <v>455653</v>
      </c>
      <c r="CB46" s="91">
        <f t="shared" si="11"/>
        <v>1197207</v>
      </c>
      <c r="CC46" s="91">
        <f t="shared" si="11"/>
        <v>420247</v>
      </c>
      <c r="CD46" s="91">
        <f t="shared" si="11"/>
        <v>415648</v>
      </c>
      <c r="CE46" s="91">
        <f t="shared" si="11"/>
        <v>416132</v>
      </c>
      <c r="CF46" s="91">
        <f t="shared" si="11"/>
        <v>437740</v>
      </c>
      <c r="CG46" s="91">
        <f t="shared" si="11"/>
        <v>434344</v>
      </c>
      <c r="CH46" s="91">
        <f t="shared" si="11"/>
        <v>443556</v>
      </c>
      <c r="CI46" s="91">
        <f t="shared" si="11"/>
        <v>433333</v>
      </c>
      <c r="CJ46" s="91">
        <f t="shared" si="11"/>
        <v>434371</v>
      </c>
      <c r="CK46" s="91">
        <f t="shared" si="11"/>
        <v>424346</v>
      </c>
      <c r="CL46" s="92">
        <f t="shared" si="11"/>
        <v>428350</v>
      </c>
      <c r="CM46" s="22">
        <f>SUM(CA46:CL46)</f>
        <v>5940927</v>
      </c>
    </row>
    <row r="47" spans="1:91" s="74" customFormat="1" ht="18" customHeight="1" x14ac:dyDescent="0.4">
      <c r="A47" s="230"/>
      <c r="B47" s="252"/>
      <c r="C47" s="227"/>
      <c r="D47" s="227"/>
      <c r="E47" s="234"/>
      <c r="F47" s="223"/>
      <c r="G47" s="247"/>
      <c r="H47" s="234"/>
      <c r="I47" s="223"/>
      <c r="J47" s="223"/>
      <c r="K47" s="223"/>
      <c r="L47" s="223"/>
      <c r="M47" s="108" t="s">
        <v>69</v>
      </c>
      <c r="N47" s="114">
        <v>395784</v>
      </c>
      <c r="O47" s="115">
        <v>531756</v>
      </c>
      <c r="P47" s="115">
        <v>673538</v>
      </c>
      <c r="Q47" s="115">
        <v>712896</v>
      </c>
      <c r="R47" s="115">
        <v>845371</v>
      </c>
      <c r="S47" s="115">
        <v>780713</v>
      </c>
      <c r="T47" s="115">
        <v>667139</v>
      </c>
      <c r="U47" s="115">
        <v>641805</v>
      </c>
      <c r="V47" s="115">
        <v>577300</v>
      </c>
      <c r="W47" s="115">
        <v>587704</v>
      </c>
      <c r="X47" s="115">
        <v>694328</v>
      </c>
      <c r="Y47" s="116">
        <v>678375</v>
      </c>
      <c r="Z47" s="22">
        <f t="shared" si="52"/>
        <v>7786709</v>
      </c>
      <c r="AA47" s="114">
        <v>445204</v>
      </c>
      <c r="AB47" s="115">
        <v>636724</v>
      </c>
      <c r="AC47" s="115">
        <v>707593</v>
      </c>
      <c r="AD47" s="115">
        <v>863301</v>
      </c>
      <c r="AE47" s="115">
        <v>891840</v>
      </c>
      <c r="AF47" s="115">
        <v>740413</v>
      </c>
      <c r="AG47" s="115">
        <v>631436</v>
      </c>
      <c r="AH47" s="115">
        <v>606467</v>
      </c>
      <c r="AI47" s="115">
        <v>590358</v>
      </c>
      <c r="AJ47" s="115">
        <v>606345</v>
      </c>
      <c r="AK47" s="115">
        <v>657741</v>
      </c>
      <c r="AL47" s="116">
        <v>627656</v>
      </c>
      <c r="AM47" s="22">
        <f t="shared" si="53"/>
        <v>8005078</v>
      </c>
      <c r="AN47" s="114">
        <v>464018</v>
      </c>
      <c r="AO47" s="115">
        <v>559319</v>
      </c>
      <c r="AP47" s="115">
        <v>571596</v>
      </c>
      <c r="AQ47" s="115">
        <v>715887</v>
      </c>
      <c r="AR47" s="115">
        <v>691046</v>
      </c>
      <c r="AS47" s="115">
        <v>606596</v>
      </c>
      <c r="AT47" s="115">
        <v>520495</v>
      </c>
      <c r="AU47" s="115">
        <v>433760</v>
      </c>
      <c r="AV47" s="115">
        <v>451915</v>
      </c>
      <c r="AW47" s="115">
        <v>490358</v>
      </c>
      <c r="AX47" s="115">
        <v>512050</v>
      </c>
      <c r="AY47" s="116">
        <v>457950</v>
      </c>
      <c r="AZ47" s="22">
        <f t="shared" si="54"/>
        <v>6474990</v>
      </c>
      <c r="BA47" s="114">
        <v>412744</v>
      </c>
      <c r="BB47" s="115">
        <v>440800</v>
      </c>
      <c r="BC47" s="115">
        <v>566520</v>
      </c>
      <c r="BD47" s="115">
        <v>694483</v>
      </c>
      <c r="BE47" s="115">
        <v>629899</v>
      </c>
      <c r="BF47" s="115">
        <v>657873</v>
      </c>
      <c r="BG47" s="115">
        <v>491831</v>
      </c>
      <c r="BH47" s="115">
        <v>415187</v>
      </c>
      <c r="BI47" s="115">
        <v>517173</v>
      </c>
      <c r="BJ47" s="115">
        <v>469791</v>
      </c>
      <c r="BK47" s="115">
        <v>464105</v>
      </c>
      <c r="BL47" s="116">
        <v>469579</v>
      </c>
      <c r="BM47" s="22">
        <f t="shared" si="55"/>
        <v>6229985</v>
      </c>
      <c r="BN47" s="114">
        <v>253968</v>
      </c>
      <c r="BO47" s="115">
        <v>382816</v>
      </c>
      <c r="BP47" s="115">
        <v>567333</v>
      </c>
      <c r="BQ47" s="115">
        <v>561924</v>
      </c>
      <c r="BR47" s="115">
        <v>696332</v>
      </c>
      <c r="BS47" s="115">
        <v>574756</v>
      </c>
      <c r="BT47" s="115">
        <v>413279</v>
      </c>
      <c r="BU47" s="115">
        <v>392900</v>
      </c>
      <c r="BV47" s="115">
        <v>482118</v>
      </c>
      <c r="BW47" s="115">
        <v>547354</v>
      </c>
      <c r="BX47" s="115">
        <v>525985</v>
      </c>
      <c r="BY47" s="116">
        <v>539124</v>
      </c>
      <c r="BZ47" s="22">
        <f t="shared" si="56"/>
        <v>5937889</v>
      </c>
      <c r="CA47" s="90">
        <f t="shared" si="11"/>
        <v>394343</v>
      </c>
      <c r="CB47" s="91">
        <f t="shared" si="11"/>
        <v>510283</v>
      </c>
      <c r="CC47" s="91">
        <f t="shared" si="11"/>
        <v>617316</v>
      </c>
      <c r="CD47" s="91">
        <f t="shared" si="11"/>
        <v>709698</v>
      </c>
      <c r="CE47" s="91">
        <f t="shared" si="11"/>
        <v>750897</v>
      </c>
      <c r="CF47" s="91">
        <f t="shared" si="11"/>
        <v>672070</v>
      </c>
      <c r="CG47" s="91">
        <f t="shared" si="11"/>
        <v>544836</v>
      </c>
      <c r="CH47" s="91">
        <f t="shared" si="11"/>
        <v>498023</v>
      </c>
      <c r="CI47" s="91">
        <f t="shared" si="11"/>
        <v>523772</v>
      </c>
      <c r="CJ47" s="91">
        <f t="shared" si="11"/>
        <v>540310</v>
      </c>
      <c r="CK47" s="91">
        <f>ROUNDDOWN(AVERAGE(X47,AK47,AX47,BK47,BX47),0)</f>
        <v>570841</v>
      </c>
      <c r="CL47" s="92">
        <f t="shared" si="11"/>
        <v>554536</v>
      </c>
      <c r="CM47" s="22">
        <f>SUM(CA47:CL47)</f>
        <v>6886925</v>
      </c>
    </row>
    <row r="48" spans="1:91" ht="18" customHeight="1" x14ac:dyDescent="0.4">
      <c r="A48" s="230"/>
      <c r="B48" s="253"/>
      <c r="C48" s="228"/>
      <c r="D48" s="228"/>
      <c r="E48" s="235"/>
      <c r="F48" s="224"/>
      <c r="G48" s="248"/>
      <c r="H48" s="235"/>
      <c r="I48" s="224"/>
      <c r="J48" s="224"/>
      <c r="K48" s="224"/>
      <c r="L48" s="224"/>
      <c r="M48" s="108" t="s">
        <v>70</v>
      </c>
      <c r="N48" s="114">
        <v>222227</v>
      </c>
      <c r="O48" s="115">
        <v>275848</v>
      </c>
      <c r="P48" s="115">
        <v>229880</v>
      </c>
      <c r="Q48" s="115">
        <v>386347</v>
      </c>
      <c r="R48" s="115">
        <v>317735</v>
      </c>
      <c r="S48" s="115">
        <v>424194</v>
      </c>
      <c r="T48" s="115">
        <v>292181</v>
      </c>
      <c r="U48" s="115">
        <v>296869</v>
      </c>
      <c r="V48" s="115">
        <v>311969</v>
      </c>
      <c r="W48" s="115">
        <v>294348</v>
      </c>
      <c r="X48" s="115">
        <v>294230</v>
      </c>
      <c r="Y48" s="116">
        <v>300336</v>
      </c>
      <c r="Z48" s="22">
        <f t="shared" si="52"/>
        <v>3646164</v>
      </c>
      <c r="AA48" s="114">
        <v>218785</v>
      </c>
      <c r="AB48" s="115">
        <v>290356</v>
      </c>
      <c r="AC48" s="115">
        <v>276411</v>
      </c>
      <c r="AD48" s="115">
        <v>361561</v>
      </c>
      <c r="AE48" s="115">
        <v>328370</v>
      </c>
      <c r="AF48" s="115">
        <v>386913</v>
      </c>
      <c r="AG48" s="115">
        <v>219297</v>
      </c>
      <c r="AH48" s="115">
        <v>256009</v>
      </c>
      <c r="AI48" s="115">
        <v>239044</v>
      </c>
      <c r="AJ48" s="115">
        <v>247842</v>
      </c>
      <c r="AK48" s="115">
        <v>309697</v>
      </c>
      <c r="AL48" s="116">
        <v>313518</v>
      </c>
      <c r="AM48" s="22">
        <f t="shared" si="53"/>
        <v>3447803</v>
      </c>
      <c r="AN48" s="114">
        <v>247553</v>
      </c>
      <c r="AO48" s="115">
        <v>221937</v>
      </c>
      <c r="AP48" s="115">
        <v>257327</v>
      </c>
      <c r="AQ48" s="115">
        <v>304645</v>
      </c>
      <c r="AR48" s="115">
        <v>277657</v>
      </c>
      <c r="AS48" s="115">
        <v>284111</v>
      </c>
      <c r="AT48" s="115">
        <v>205327</v>
      </c>
      <c r="AU48" s="115">
        <v>186328</v>
      </c>
      <c r="AV48" s="115">
        <v>201230</v>
      </c>
      <c r="AW48" s="115">
        <v>223753</v>
      </c>
      <c r="AX48" s="115">
        <v>236838</v>
      </c>
      <c r="AY48" s="116">
        <v>267668</v>
      </c>
      <c r="AZ48" s="22">
        <f t="shared" si="54"/>
        <v>2914374</v>
      </c>
      <c r="BA48" s="114">
        <v>203095</v>
      </c>
      <c r="BB48" s="115">
        <v>214728</v>
      </c>
      <c r="BC48" s="115">
        <v>249351</v>
      </c>
      <c r="BD48" s="115">
        <v>246264</v>
      </c>
      <c r="BE48" s="115">
        <v>359512</v>
      </c>
      <c r="BF48" s="115">
        <v>322153</v>
      </c>
      <c r="BG48" s="115">
        <v>194546</v>
      </c>
      <c r="BH48" s="115">
        <v>238119</v>
      </c>
      <c r="BI48" s="115">
        <v>210203</v>
      </c>
      <c r="BJ48" s="115">
        <v>283203</v>
      </c>
      <c r="BK48" s="115">
        <v>257760</v>
      </c>
      <c r="BL48" s="116">
        <v>149663</v>
      </c>
      <c r="BM48" s="22">
        <f t="shared" si="55"/>
        <v>2928597</v>
      </c>
      <c r="BN48" s="114">
        <v>113591</v>
      </c>
      <c r="BO48" s="115">
        <v>124314</v>
      </c>
      <c r="BP48" s="115">
        <v>122348</v>
      </c>
      <c r="BQ48" s="115">
        <v>221179</v>
      </c>
      <c r="BR48" s="115">
        <v>253626</v>
      </c>
      <c r="BS48" s="115">
        <v>228407</v>
      </c>
      <c r="BT48" s="115">
        <v>162913</v>
      </c>
      <c r="BU48" s="115">
        <v>159959</v>
      </c>
      <c r="BV48" s="115">
        <v>194132</v>
      </c>
      <c r="BW48" s="115">
        <v>190442</v>
      </c>
      <c r="BX48" s="115">
        <v>224937</v>
      </c>
      <c r="BY48" s="116">
        <v>167018</v>
      </c>
      <c r="BZ48" s="22">
        <f t="shared" si="56"/>
        <v>2162866</v>
      </c>
      <c r="CA48" s="90">
        <f t="shared" si="11"/>
        <v>201050</v>
      </c>
      <c r="CB48" s="91">
        <f t="shared" si="11"/>
        <v>225436</v>
      </c>
      <c r="CC48" s="91">
        <f t="shared" si="11"/>
        <v>227063</v>
      </c>
      <c r="CD48" s="91">
        <f t="shared" si="11"/>
        <v>303999</v>
      </c>
      <c r="CE48" s="91">
        <f t="shared" si="11"/>
        <v>307380</v>
      </c>
      <c r="CF48" s="91">
        <f t="shared" si="11"/>
        <v>329155</v>
      </c>
      <c r="CG48" s="91">
        <f t="shared" si="11"/>
        <v>214852</v>
      </c>
      <c r="CH48" s="91">
        <f t="shared" si="11"/>
        <v>227456</v>
      </c>
      <c r="CI48" s="91">
        <f t="shared" si="11"/>
        <v>231315</v>
      </c>
      <c r="CJ48" s="91">
        <f t="shared" si="11"/>
        <v>247917</v>
      </c>
      <c r="CK48" s="91">
        <f t="shared" si="11"/>
        <v>264692</v>
      </c>
      <c r="CL48" s="92">
        <f t="shared" si="11"/>
        <v>239640</v>
      </c>
      <c r="CM48" s="22">
        <f t="shared" ref="CM48" si="57">SUM(CA48:CL48)</f>
        <v>3019955</v>
      </c>
    </row>
    <row r="49" spans="1:91" s="134" customFormat="1" ht="18" customHeight="1" x14ac:dyDescent="0.4">
      <c r="A49" s="230"/>
      <c r="B49" s="196"/>
      <c r="C49" s="197"/>
      <c r="D49" s="197"/>
      <c r="E49" s="197"/>
      <c r="F49" s="198"/>
      <c r="G49" s="198"/>
      <c r="H49" s="197"/>
      <c r="I49" s="198"/>
      <c r="J49" s="198"/>
      <c r="K49" s="198"/>
      <c r="L49" s="198"/>
      <c r="M49" s="133" t="s">
        <v>72</v>
      </c>
      <c r="N49" s="209">
        <v>-126755</v>
      </c>
      <c r="O49" s="210">
        <v>-194375</v>
      </c>
      <c r="P49" s="211">
        <v>-231002</v>
      </c>
      <c r="Q49" s="212">
        <v>-298038</v>
      </c>
      <c r="R49" s="210">
        <v>-324387</v>
      </c>
      <c r="S49" s="210">
        <v>-346368</v>
      </c>
      <c r="T49" s="210">
        <v>-284809</v>
      </c>
      <c r="U49" s="210">
        <v>-271284</v>
      </c>
      <c r="V49" s="210">
        <v>-253315</v>
      </c>
      <c r="W49" s="210">
        <v>-236506</v>
      </c>
      <c r="X49" s="210">
        <v>-242934</v>
      </c>
      <c r="Y49" s="213">
        <v>-216986</v>
      </c>
      <c r="Z49" s="121">
        <f t="shared" si="52"/>
        <v>-3026759</v>
      </c>
      <c r="AA49" s="209">
        <v>-134211</v>
      </c>
      <c r="AB49" s="210">
        <v>-174736</v>
      </c>
      <c r="AC49" s="210">
        <v>-182103</v>
      </c>
      <c r="AD49" s="210">
        <v>-207066</v>
      </c>
      <c r="AE49" s="210">
        <v>-199641</v>
      </c>
      <c r="AF49" s="210">
        <v>-191083</v>
      </c>
      <c r="AG49" s="210">
        <v>-155633</v>
      </c>
      <c r="AH49" s="210">
        <v>-162875</v>
      </c>
      <c r="AI49" s="210">
        <v>-156233</v>
      </c>
      <c r="AJ49" s="210">
        <v>-157763</v>
      </c>
      <c r="AK49" s="210">
        <v>-167947</v>
      </c>
      <c r="AL49" s="213">
        <v>-147784</v>
      </c>
      <c r="AM49" s="121">
        <f t="shared" si="53"/>
        <v>-2037075</v>
      </c>
      <c r="AN49" s="209">
        <v>-101263</v>
      </c>
      <c r="AO49" s="210">
        <v>-101759</v>
      </c>
      <c r="AP49" s="210">
        <v>-105949</v>
      </c>
      <c r="AQ49" s="210">
        <v>-114125</v>
      </c>
      <c r="AR49" s="210">
        <v>-94233</v>
      </c>
      <c r="AS49" s="210">
        <v>-71211</v>
      </c>
      <c r="AT49" s="210">
        <v>-50220</v>
      </c>
      <c r="AU49" s="210">
        <v>-36069</v>
      </c>
      <c r="AV49" s="210">
        <v>-26488</v>
      </c>
      <c r="AW49" s="210">
        <v>-16128</v>
      </c>
      <c r="AX49" s="210">
        <v>-12367</v>
      </c>
      <c r="AY49" s="213">
        <v>-21526</v>
      </c>
      <c r="AZ49" s="121">
        <f t="shared" si="54"/>
        <v>-751338</v>
      </c>
      <c r="BA49" s="212">
        <v>-29453</v>
      </c>
      <c r="BB49" s="210">
        <v>-41357</v>
      </c>
      <c r="BC49" s="210">
        <v>-57734</v>
      </c>
      <c r="BD49" s="210">
        <v>-72658</v>
      </c>
      <c r="BE49" s="210">
        <v>-94313</v>
      </c>
      <c r="BF49" s="210">
        <v>-101911</v>
      </c>
      <c r="BG49" s="210">
        <v>-76745</v>
      </c>
      <c r="BH49" s="210">
        <v>-79747</v>
      </c>
      <c r="BI49" s="210">
        <v>-89564</v>
      </c>
      <c r="BJ49" s="210">
        <v>-100824</v>
      </c>
      <c r="BK49" s="210">
        <v>-93851</v>
      </c>
      <c r="BL49" s="214">
        <v>-76323</v>
      </c>
      <c r="BM49" s="121">
        <f t="shared" si="55"/>
        <v>-914480</v>
      </c>
      <c r="BN49" s="209">
        <v>-45067</v>
      </c>
      <c r="BO49" s="210">
        <v>-63189</v>
      </c>
      <c r="BP49" s="210">
        <v>-96709</v>
      </c>
      <c r="BQ49" s="210">
        <v>-124961</v>
      </c>
      <c r="BR49" s="210">
        <v>-185861</v>
      </c>
      <c r="BS49" s="210">
        <v>-187596</v>
      </c>
      <c r="BT49" s="210">
        <v>-159429</v>
      </c>
      <c r="BU49" s="210">
        <v>-165586</v>
      </c>
      <c r="BV49" s="210">
        <v>-209936</v>
      </c>
      <c r="BW49" s="210">
        <v>-226190</v>
      </c>
      <c r="BX49" s="210">
        <v>-218125</v>
      </c>
      <c r="BY49" s="213">
        <v>-179393</v>
      </c>
      <c r="BZ49" s="121">
        <f t="shared" si="56"/>
        <v>-1862042</v>
      </c>
      <c r="CA49" s="141">
        <f t="shared" si="11"/>
        <v>-87349</v>
      </c>
      <c r="CB49" s="142">
        <f t="shared" si="0"/>
        <v>-115083</v>
      </c>
      <c r="CC49" s="142">
        <f t="shared" si="1"/>
        <v>-134699</v>
      </c>
      <c r="CD49" s="142">
        <f t="shared" si="2"/>
        <v>-163369</v>
      </c>
      <c r="CE49" s="142">
        <f t="shared" si="3"/>
        <v>-179687</v>
      </c>
      <c r="CF49" s="142">
        <f t="shared" si="4"/>
        <v>-179633</v>
      </c>
      <c r="CG49" s="142">
        <f t="shared" si="5"/>
        <v>-145367</v>
      </c>
      <c r="CH49" s="142">
        <f t="shared" si="6"/>
        <v>-143112</v>
      </c>
      <c r="CI49" s="142">
        <f t="shared" si="7"/>
        <v>-147107</v>
      </c>
      <c r="CJ49" s="142">
        <f t="shared" si="8"/>
        <v>-147482</v>
      </c>
      <c r="CK49" s="142">
        <f t="shared" si="9"/>
        <v>-147044</v>
      </c>
      <c r="CL49" s="143">
        <f t="shared" si="10"/>
        <v>-128402</v>
      </c>
      <c r="CM49" s="121">
        <f t="shared" si="46"/>
        <v>-1718334</v>
      </c>
    </row>
    <row r="50" spans="1:91" s="134" customFormat="1" ht="18" customHeight="1" x14ac:dyDescent="0.4">
      <c r="A50" s="230"/>
      <c r="B50" s="196"/>
      <c r="C50" s="197"/>
      <c r="D50" s="197"/>
      <c r="E50" s="197"/>
      <c r="F50" s="198"/>
      <c r="G50" s="198"/>
      <c r="H50" s="197"/>
      <c r="I50" s="198"/>
      <c r="J50" s="198"/>
      <c r="K50" s="198"/>
      <c r="L50" s="198"/>
      <c r="M50" s="133" t="s">
        <v>73</v>
      </c>
      <c r="N50" s="209">
        <v>89968</v>
      </c>
      <c r="O50" s="210">
        <v>116937</v>
      </c>
      <c r="P50" s="210">
        <v>126461</v>
      </c>
      <c r="Q50" s="210">
        <v>148689</v>
      </c>
      <c r="R50" s="210">
        <v>153657</v>
      </c>
      <c r="S50" s="210">
        <v>163381</v>
      </c>
      <c r="T50" s="210">
        <v>136635</v>
      </c>
      <c r="U50" s="210">
        <v>134151</v>
      </c>
      <c r="V50" s="210">
        <v>128369</v>
      </c>
      <c r="W50" s="210">
        <v>126699</v>
      </c>
      <c r="X50" s="210">
        <v>140514</v>
      </c>
      <c r="Y50" s="213">
        <v>139491</v>
      </c>
      <c r="Z50" s="121">
        <f t="shared" si="52"/>
        <v>1604952</v>
      </c>
      <c r="AA50" s="209">
        <v>111772</v>
      </c>
      <c r="AB50" s="210">
        <v>155321</v>
      </c>
      <c r="AC50" s="210">
        <v>162967</v>
      </c>
      <c r="AD50" s="210">
        <v>191138</v>
      </c>
      <c r="AE50" s="210">
        <v>188907</v>
      </c>
      <c r="AF50" s="210">
        <v>178886</v>
      </c>
      <c r="AG50" s="210">
        <v>140228</v>
      </c>
      <c r="AH50" s="210">
        <v>143808</v>
      </c>
      <c r="AI50" s="210">
        <v>137945</v>
      </c>
      <c r="AJ50" s="210">
        <v>142148</v>
      </c>
      <c r="AK50" s="210">
        <v>162410</v>
      </c>
      <c r="AL50" s="213">
        <v>158598</v>
      </c>
      <c r="AM50" s="121">
        <f t="shared" si="53"/>
        <v>1874128</v>
      </c>
      <c r="AN50" s="209">
        <v>132280</v>
      </c>
      <c r="AO50" s="210">
        <v>142561</v>
      </c>
      <c r="AP50" s="210">
        <v>152105</v>
      </c>
      <c r="AQ50" s="210">
        <v>175113</v>
      </c>
      <c r="AR50" s="210">
        <v>165621</v>
      </c>
      <c r="AS50" s="210">
        <v>154114</v>
      </c>
      <c r="AT50" s="210">
        <v>132399</v>
      </c>
      <c r="AU50" s="210">
        <v>113697</v>
      </c>
      <c r="AV50" s="210">
        <v>120025</v>
      </c>
      <c r="AW50" s="210">
        <v>133637</v>
      </c>
      <c r="AX50" s="210">
        <v>137947</v>
      </c>
      <c r="AY50" s="213">
        <v>235708</v>
      </c>
      <c r="AZ50" s="121">
        <f t="shared" si="54"/>
        <v>1795207</v>
      </c>
      <c r="BA50" s="212">
        <v>115849</v>
      </c>
      <c r="BB50" s="210">
        <v>123236</v>
      </c>
      <c r="BC50" s="210">
        <v>152069</v>
      </c>
      <c r="BD50" s="210">
        <v>162379</v>
      </c>
      <c r="BE50" s="210">
        <v>176091</v>
      </c>
      <c r="BF50" s="210">
        <v>172781</v>
      </c>
      <c r="BG50" s="210">
        <v>125082</v>
      </c>
      <c r="BH50" s="210">
        <v>121894</v>
      </c>
      <c r="BI50" s="210">
        <v>132770</v>
      </c>
      <c r="BJ50" s="210">
        <v>140962</v>
      </c>
      <c r="BK50" s="210">
        <v>134399</v>
      </c>
      <c r="BL50" s="214">
        <v>111462</v>
      </c>
      <c r="BM50" s="121">
        <f t="shared" si="55"/>
        <v>1668974</v>
      </c>
      <c r="BN50" s="209">
        <v>68173</v>
      </c>
      <c r="BO50" s="210">
        <v>92305</v>
      </c>
      <c r="BP50" s="210">
        <v>122635</v>
      </c>
      <c r="BQ50" s="210">
        <v>134922</v>
      </c>
      <c r="BR50" s="210">
        <v>162901</v>
      </c>
      <c r="BS50" s="210">
        <v>138719</v>
      </c>
      <c r="BT50" s="210">
        <v>106049</v>
      </c>
      <c r="BU50" s="210">
        <v>101951</v>
      </c>
      <c r="BV50" s="210">
        <v>124623</v>
      </c>
      <c r="BW50" s="210">
        <v>134809</v>
      </c>
      <c r="BX50" s="210">
        <v>138891</v>
      </c>
      <c r="BY50" s="213">
        <v>128199</v>
      </c>
      <c r="BZ50" s="121">
        <f t="shared" si="56"/>
        <v>1454177</v>
      </c>
      <c r="CA50" s="141">
        <f t="shared" si="11"/>
        <v>103608</v>
      </c>
      <c r="CB50" s="142">
        <f t="shared" si="0"/>
        <v>126072</v>
      </c>
      <c r="CC50" s="142">
        <f t="shared" si="1"/>
        <v>143247</v>
      </c>
      <c r="CD50" s="142">
        <f t="shared" si="2"/>
        <v>162448</v>
      </c>
      <c r="CE50" s="142">
        <f t="shared" si="3"/>
        <v>169435</v>
      </c>
      <c r="CF50" s="142">
        <f t="shared" si="4"/>
        <v>161576</v>
      </c>
      <c r="CG50" s="142">
        <f t="shared" si="5"/>
        <v>128078</v>
      </c>
      <c r="CH50" s="142">
        <f t="shared" si="6"/>
        <v>123100</v>
      </c>
      <c r="CI50" s="142">
        <f t="shared" si="7"/>
        <v>128746</v>
      </c>
      <c r="CJ50" s="142">
        <f t="shared" si="8"/>
        <v>135651</v>
      </c>
      <c r="CK50" s="142">
        <f t="shared" si="9"/>
        <v>142832</v>
      </c>
      <c r="CL50" s="143">
        <f t="shared" si="10"/>
        <v>154691</v>
      </c>
      <c r="CM50" s="121">
        <f t="shared" si="46"/>
        <v>1679484</v>
      </c>
    </row>
    <row r="51" spans="1:91" s="134" customFormat="1" ht="18" customHeight="1" x14ac:dyDescent="0.4">
      <c r="A51" s="231"/>
      <c r="B51" s="196"/>
      <c r="C51" s="197"/>
      <c r="D51" s="197"/>
      <c r="E51" s="197"/>
      <c r="F51" s="198"/>
      <c r="G51" s="198"/>
      <c r="H51" s="197"/>
      <c r="I51" s="198"/>
      <c r="J51" s="198"/>
      <c r="K51" s="198"/>
      <c r="L51" s="198"/>
      <c r="M51" s="171" t="s">
        <v>74</v>
      </c>
      <c r="N51" s="156">
        <v>0</v>
      </c>
      <c r="O51" s="157">
        <v>0</v>
      </c>
      <c r="P51" s="157">
        <v>0</v>
      </c>
      <c r="Q51" s="157">
        <v>0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8">
        <v>-6000</v>
      </c>
      <c r="Z51" s="120">
        <f t="shared" si="52"/>
        <v>-6000</v>
      </c>
      <c r="AA51" s="156">
        <v>0</v>
      </c>
      <c r="AB51" s="157">
        <v>0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8">
        <v>-6000</v>
      </c>
      <c r="AM51" s="120">
        <f t="shared" si="53"/>
        <v>-6000</v>
      </c>
      <c r="AN51" s="156">
        <v>0</v>
      </c>
      <c r="AO51" s="157">
        <v>0</v>
      </c>
      <c r="AP51" s="157">
        <v>0</v>
      </c>
      <c r="AQ51" s="157">
        <v>0</v>
      </c>
      <c r="AR51" s="157">
        <v>0</v>
      </c>
      <c r="AS51" s="157">
        <v>0</v>
      </c>
      <c r="AT51" s="157">
        <v>0</v>
      </c>
      <c r="AU51" s="157">
        <v>0</v>
      </c>
      <c r="AV51" s="157">
        <v>0</v>
      </c>
      <c r="AW51" s="157">
        <v>0</v>
      </c>
      <c r="AX51" s="157">
        <v>0</v>
      </c>
      <c r="AY51" s="158">
        <v>-6000</v>
      </c>
      <c r="AZ51" s="120">
        <f t="shared" si="54"/>
        <v>-6000</v>
      </c>
      <c r="BA51" s="215">
        <v>0</v>
      </c>
      <c r="BB51" s="157">
        <v>0</v>
      </c>
      <c r="BC51" s="157">
        <v>0</v>
      </c>
      <c r="BD51" s="157">
        <v>0</v>
      </c>
      <c r="BE51" s="157">
        <v>0</v>
      </c>
      <c r="BF51" s="157">
        <v>0</v>
      </c>
      <c r="BG51" s="157">
        <v>0</v>
      </c>
      <c r="BH51" s="157">
        <v>0</v>
      </c>
      <c r="BI51" s="157">
        <v>0</v>
      </c>
      <c r="BJ51" s="157">
        <v>0</v>
      </c>
      <c r="BK51" s="157">
        <v>0</v>
      </c>
      <c r="BL51" s="216">
        <v>0</v>
      </c>
      <c r="BM51" s="120">
        <f t="shared" si="55"/>
        <v>0</v>
      </c>
      <c r="BN51" s="156">
        <v>-6000</v>
      </c>
      <c r="BO51" s="157">
        <v>0</v>
      </c>
      <c r="BP51" s="157">
        <v>0</v>
      </c>
      <c r="BQ51" s="157">
        <v>0</v>
      </c>
      <c r="BR51" s="157">
        <v>0</v>
      </c>
      <c r="BS51" s="157">
        <v>0</v>
      </c>
      <c r="BT51" s="157">
        <v>0</v>
      </c>
      <c r="BU51" s="157">
        <v>0</v>
      </c>
      <c r="BV51" s="157">
        <v>0</v>
      </c>
      <c r="BW51" s="157">
        <v>0</v>
      </c>
      <c r="BX51" s="157">
        <v>0</v>
      </c>
      <c r="BY51" s="158">
        <v>0</v>
      </c>
      <c r="BZ51" s="120">
        <f t="shared" si="56"/>
        <v>-6000</v>
      </c>
      <c r="CA51" s="159">
        <f t="shared" si="11"/>
        <v>-1200</v>
      </c>
      <c r="CB51" s="160">
        <f t="shared" si="0"/>
        <v>0</v>
      </c>
      <c r="CC51" s="160">
        <f t="shared" si="1"/>
        <v>0</v>
      </c>
      <c r="CD51" s="160">
        <f t="shared" si="2"/>
        <v>0</v>
      </c>
      <c r="CE51" s="160">
        <f t="shared" si="3"/>
        <v>0</v>
      </c>
      <c r="CF51" s="160">
        <f t="shared" si="4"/>
        <v>0</v>
      </c>
      <c r="CG51" s="160">
        <f t="shared" si="5"/>
        <v>0</v>
      </c>
      <c r="CH51" s="160">
        <f t="shared" si="6"/>
        <v>0</v>
      </c>
      <c r="CI51" s="160">
        <f t="shared" si="7"/>
        <v>0</v>
      </c>
      <c r="CJ51" s="160">
        <f t="shared" si="8"/>
        <v>0</v>
      </c>
      <c r="CK51" s="160">
        <f t="shared" si="9"/>
        <v>0</v>
      </c>
      <c r="CL51" s="161">
        <f t="shared" si="10"/>
        <v>-3600</v>
      </c>
      <c r="CM51" s="120">
        <f t="shared" si="46"/>
        <v>-4800</v>
      </c>
    </row>
    <row r="52" spans="1:91" s="131" customFormat="1" ht="18" customHeight="1" x14ac:dyDescent="0.4">
      <c r="A52" s="262" t="s">
        <v>40</v>
      </c>
      <c r="B52" s="250" t="s">
        <v>61</v>
      </c>
      <c r="C52" s="225">
        <v>6600</v>
      </c>
      <c r="D52" s="225">
        <v>6600</v>
      </c>
      <c r="E52" s="232">
        <v>50</v>
      </c>
      <c r="F52" s="221" t="s">
        <v>65</v>
      </c>
      <c r="G52" s="246" t="s">
        <v>66</v>
      </c>
      <c r="H52" s="266">
        <v>165</v>
      </c>
      <c r="I52" s="221" t="s">
        <v>57</v>
      </c>
      <c r="J52" s="221" t="s">
        <v>59</v>
      </c>
      <c r="K52" s="221" t="s">
        <v>60</v>
      </c>
      <c r="L52" s="221" t="s">
        <v>57</v>
      </c>
      <c r="M52" s="122" t="s">
        <v>28</v>
      </c>
      <c r="N52" s="124">
        <v>35400</v>
      </c>
      <c r="O52" s="125">
        <v>36088</v>
      </c>
      <c r="P52" s="125">
        <v>45047</v>
      </c>
      <c r="Q52" s="125">
        <v>46622</v>
      </c>
      <c r="R52" s="125">
        <v>52411</v>
      </c>
      <c r="S52" s="125">
        <v>50165</v>
      </c>
      <c r="T52" s="125">
        <v>41777</v>
      </c>
      <c r="U52" s="125">
        <v>40382</v>
      </c>
      <c r="V52" s="125">
        <v>39298</v>
      </c>
      <c r="W52" s="125">
        <v>35126</v>
      </c>
      <c r="X52" s="125">
        <v>35473</v>
      </c>
      <c r="Y52" s="126">
        <v>37416</v>
      </c>
      <c r="Z52" s="127">
        <f>SUM(N52:Y52)</f>
        <v>495205</v>
      </c>
      <c r="AA52" s="124">
        <v>38985</v>
      </c>
      <c r="AB52" s="125">
        <v>35780</v>
      </c>
      <c r="AC52" s="125">
        <v>44041</v>
      </c>
      <c r="AD52" s="125">
        <v>47656</v>
      </c>
      <c r="AE52" s="125">
        <v>53136</v>
      </c>
      <c r="AF52" s="125">
        <v>48313</v>
      </c>
      <c r="AG52" s="125">
        <v>41380</v>
      </c>
      <c r="AH52" s="125">
        <v>36268</v>
      </c>
      <c r="AI52" s="125">
        <v>39710</v>
      </c>
      <c r="AJ52" s="125">
        <v>36613</v>
      </c>
      <c r="AK52" s="125">
        <v>35291</v>
      </c>
      <c r="AL52" s="126">
        <v>36547</v>
      </c>
      <c r="AM52" s="127">
        <f>SUM(AA52:AL52)</f>
        <v>493720</v>
      </c>
      <c r="AN52" s="124">
        <v>34070</v>
      </c>
      <c r="AO52" s="125">
        <v>38809</v>
      </c>
      <c r="AP52" s="125">
        <v>44600</v>
      </c>
      <c r="AQ52" s="125">
        <v>47825</v>
      </c>
      <c r="AR52" s="125">
        <v>52966</v>
      </c>
      <c r="AS52" s="125">
        <v>50158</v>
      </c>
      <c r="AT52" s="125">
        <v>43906</v>
      </c>
      <c r="AU52" s="125">
        <v>38154</v>
      </c>
      <c r="AV52" s="125">
        <v>38425</v>
      </c>
      <c r="AW52" s="125">
        <v>31640</v>
      </c>
      <c r="AX52" s="125">
        <v>35142</v>
      </c>
      <c r="AY52" s="126">
        <v>35969</v>
      </c>
      <c r="AZ52" s="127">
        <f>SUM(AN52:AY52)</f>
        <v>491664</v>
      </c>
      <c r="BA52" s="125">
        <v>35015</v>
      </c>
      <c r="BB52" s="125">
        <v>42344</v>
      </c>
      <c r="BC52" s="125">
        <v>42811</v>
      </c>
      <c r="BD52" s="125">
        <v>49185</v>
      </c>
      <c r="BE52" s="125">
        <v>48396</v>
      </c>
      <c r="BF52" s="125">
        <v>40965</v>
      </c>
      <c r="BG52" s="125">
        <v>33130</v>
      </c>
      <c r="BH52" s="125">
        <v>34645</v>
      </c>
      <c r="BI52" s="125">
        <v>29962</v>
      </c>
      <c r="BJ52" s="125">
        <v>33110</v>
      </c>
      <c r="BK52" s="125">
        <v>27787</v>
      </c>
      <c r="BL52" s="130">
        <v>22250</v>
      </c>
      <c r="BM52" s="127">
        <f>SUM(BA52:BL52)</f>
        <v>439600</v>
      </c>
      <c r="BN52" s="124">
        <v>22250</v>
      </c>
      <c r="BO52" s="125">
        <v>17939</v>
      </c>
      <c r="BP52" s="125">
        <v>33765</v>
      </c>
      <c r="BQ52" s="125">
        <v>36040</v>
      </c>
      <c r="BR52" s="125">
        <v>39534</v>
      </c>
      <c r="BS52" s="125">
        <v>41756</v>
      </c>
      <c r="BT52" s="125">
        <v>33832</v>
      </c>
      <c r="BU52" s="125">
        <v>28381</v>
      </c>
      <c r="BV52" s="125">
        <v>30421</v>
      </c>
      <c r="BW52" s="125">
        <v>30520</v>
      </c>
      <c r="BX52" s="125">
        <v>30002</v>
      </c>
      <c r="BY52" s="126">
        <v>27166</v>
      </c>
      <c r="BZ52" s="127">
        <f>SUM(BN52:BY52)</f>
        <v>371606</v>
      </c>
      <c r="CA52" s="124">
        <f t="shared" si="11"/>
        <v>33144</v>
      </c>
      <c r="CB52" s="125">
        <f t="shared" si="0"/>
        <v>34192</v>
      </c>
      <c r="CC52" s="125">
        <f t="shared" si="1"/>
        <v>42052</v>
      </c>
      <c r="CD52" s="125">
        <f t="shared" si="2"/>
        <v>45465</v>
      </c>
      <c r="CE52" s="125">
        <f t="shared" si="3"/>
        <v>49288</v>
      </c>
      <c r="CF52" s="125">
        <f t="shared" si="4"/>
        <v>46271</v>
      </c>
      <c r="CG52" s="125">
        <f t="shared" si="5"/>
        <v>38805</v>
      </c>
      <c r="CH52" s="125">
        <f t="shared" si="6"/>
        <v>35566</v>
      </c>
      <c r="CI52" s="125">
        <f t="shared" si="7"/>
        <v>35563</v>
      </c>
      <c r="CJ52" s="125">
        <f t="shared" si="8"/>
        <v>33401</v>
      </c>
      <c r="CK52" s="125">
        <f t="shared" si="9"/>
        <v>32739</v>
      </c>
      <c r="CL52" s="126">
        <f t="shared" si="10"/>
        <v>31869</v>
      </c>
      <c r="CM52" s="128">
        <f>SUM(CA52:CL52)</f>
        <v>458355</v>
      </c>
    </row>
    <row r="53" spans="1:91" s="169" customFormat="1" ht="18" customHeight="1" x14ac:dyDescent="0.4">
      <c r="A53" s="263"/>
      <c r="B53" s="251"/>
      <c r="C53" s="226"/>
      <c r="D53" s="226"/>
      <c r="E53" s="233"/>
      <c r="F53" s="222"/>
      <c r="G53" s="247"/>
      <c r="H53" s="267"/>
      <c r="I53" s="222"/>
      <c r="J53" s="222"/>
      <c r="K53" s="222"/>
      <c r="L53" s="222"/>
      <c r="M53" s="133" t="s">
        <v>27</v>
      </c>
      <c r="N53" s="137">
        <v>143</v>
      </c>
      <c r="O53" s="138">
        <v>163</v>
      </c>
      <c r="P53" s="138">
        <v>160</v>
      </c>
      <c r="Q53" s="138">
        <v>170</v>
      </c>
      <c r="R53" s="138">
        <v>206</v>
      </c>
      <c r="S53" s="138">
        <v>195</v>
      </c>
      <c r="T53" s="138">
        <v>166</v>
      </c>
      <c r="U53" s="138">
        <v>157</v>
      </c>
      <c r="V53" s="138">
        <v>162</v>
      </c>
      <c r="W53" s="138">
        <v>152</v>
      </c>
      <c r="X53" s="138">
        <v>155</v>
      </c>
      <c r="Y53" s="139">
        <v>172</v>
      </c>
      <c r="Z53" s="118">
        <f t="shared" si="24"/>
        <v>2001</v>
      </c>
      <c r="AA53" s="137">
        <v>182</v>
      </c>
      <c r="AB53" s="138">
        <v>160</v>
      </c>
      <c r="AC53" s="138">
        <v>146</v>
      </c>
      <c r="AD53" s="138">
        <v>185</v>
      </c>
      <c r="AE53" s="138">
        <v>170</v>
      </c>
      <c r="AF53" s="138">
        <v>154</v>
      </c>
      <c r="AG53" s="138">
        <v>151</v>
      </c>
      <c r="AH53" s="138">
        <v>136</v>
      </c>
      <c r="AI53" s="138">
        <v>151</v>
      </c>
      <c r="AJ53" s="138">
        <v>151</v>
      </c>
      <c r="AK53" s="138">
        <v>158</v>
      </c>
      <c r="AL53" s="139">
        <v>155</v>
      </c>
      <c r="AM53" s="118">
        <f t="shared" si="25"/>
        <v>1899</v>
      </c>
      <c r="AN53" s="137">
        <v>142</v>
      </c>
      <c r="AO53" s="138">
        <v>152</v>
      </c>
      <c r="AP53" s="138">
        <v>178</v>
      </c>
      <c r="AQ53" s="138">
        <v>203</v>
      </c>
      <c r="AR53" s="138">
        <v>152</v>
      </c>
      <c r="AS53" s="138">
        <v>149</v>
      </c>
      <c r="AT53" s="138">
        <v>142</v>
      </c>
      <c r="AU53" s="138">
        <v>146</v>
      </c>
      <c r="AV53" s="138">
        <v>157</v>
      </c>
      <c r="AW53" s="138">
        <v>144</v>
      </c>
      <c r="AX53" s="138">
        <v>149</v>
      </c>
      <c r="AY53" s="139">
        <v>157</v>
      </c>
      <c r="AZ53" s="118">
        <f t="shared" si="26"/>
        <v>1871</v>
      </c>
      <c r="BA53" s="138">
        <v>143</v>
      </c>
      <c r="BB53" s="138">
        <v>148</v>
      </c>
      <c r="BC53" s="138">
        <v>156</v>
      </c>
      <c r="BD53" s="138">
        <v>199</v>
      </c>
      <c r="BE53" s="138">
        <v>175</v>
      </c>
      <c r="BF53" s="138">
        <v>188</v>
      </c>
      <c r="BG53" s="138">
        <v>135</v>
      </c>
      <c r="BH53" s="138">
        <v>163</v>
      </c>
      <c r="BI53" s="138">
        <v>150</v>
      </c>
      <c r="BJ53" s="138">
        <v>149</v>
      </c>
      <c r="BK53" s="138">
        <v>147</v>
      </c>
      <c r="BL53" s="168">
        <v>199</v>
      </c>
      <c r="BM53" s="118">
        <f t="shared" si="27"/>
        <v>1952</v>
      </c>
      <c r="BN53" s="137">
        <v>104</v>
      </c>
      <c r="BO53" s="138">
        <v>131</v>
      </c>
      <c r="BP53" s="138">
        <v>118</v>
      </c>
      <c r="BQ53" s="138">
        <v>128</v>
      </c>
      <c r="BR53" s="138">
        <v>143</v>
      </c>
      <c r="BS53" s="138">
        <v>152</v>
      </c>
      <c r="BT53" s="138">
        <v>138</v>
      </c>
      <c r="BU53" s="138">
        <v>119</v>
      </c>
      <c r="BV53" s="138">
        <v>118</v>
      </c>
      <c r="BW53" s="138">
        <v>125</v>
      </c>
      <c r="BX53" s="138">
        <v>109</v>
      </c>
      <c r="BY53" s="139">
        <v>137</v>
      </c>
      <c r="BZ53" s="118">
        <f t="shared" si="28"/>
        <v>1522</v>
      </c>
      <c r="CA53" s="141">
        <f t="shared" si="11"/>
        <v>142</v>
      </c>
      <c r="CB53" s="142">
        <f t="shared" si="0"/>
        <v>150</v>
      </c>
      <c r="CC53" s="142">
        <f t="shared" si="1"/>
        <v>151</v>
      </c>
      <c r="CD53" s="142">
        <f t="shared" si="2"/>
        <v>177</v>
      </c>
      <c r="CE53" s="142">
        <f t="shared" si="3"/>
        <v>169</v>
      </c>
      <c r="CF53" s="142">
        <f t="shared" si="4"/>
        <v>167</v>
      </c>
      <c r="CG53" s="142">
        <f t="shared" si="5"/>
        <v>146</v>
      </c>
      <c r="CH53" s="142">
        <f t="shared" si="6"/>
        <v>144</v>
      </c>
      <c r="CI53" s="142">
        <f t="shared" si="7"/>
        <v>147</v>
      </c>
      <c r="CJ53" s="142">
        <f t="shared" si="8"/>
        <v>144</v>
      </c>
      <c r="CK53" s="142">
        <f t="shared" si="9"/>
        <v>143</v>
      </c>
      <c r="CL53" s="143">
        <f t="shared" si="10"/>
        <v>164</v>
      </c>
      <c r="CM53" s="121">
        <f t="shared" ref="CM53:CM55" si="58">SUM(CA53:CL53)</f>
        <v>1844</v>
      </c>
    </row>
    <row r="54" spans="1:91" s="169" customFormat="1" ht="18" customHeight="1" x14ac:dyDescent="0.4">
      <c r="A54" s="264"/>
      <c r="B54" s="252"/>
      <c r="C54" s="227"/>
      <c r="D54" s="227"/>
      <c r="E54" s="234"/>
      <c r="F54" s="223"/>
      <c r="G54" s="247"/>
      <c r="H54" s="268"/>
      <c r="I54" s="223"/>
      <c r="J54" s="223"/>
      <c r="K54" s="223"/>
      <c r="L54" s="223"/>
      <c r="M54" s="135" t="s">
        <v>30</v>
      </c>
      <c r="N54" s="150">
        <v>98</v>
      </c>
      <c r="O54" s="151">
        <v>99</v>
      </c>
      <c r="P54" s="151">
        <v>100</v>
      </c>
      <c r="Q54" s="151">
        <v>100</v>
      </c>
      <c r="R54" s="151">
        <v>100</v>
      </c>
      <c r="S54" s="151">
        <v>100</v>
      </c>
      <c r="T54" s="151">
        <v>99</v>
      </c>
      <c r="U54" s="151">
        <v>99</v>
      </c>
      <c r="V54" s="151">
        <v>99</v>
      </c>
      <c r="W54" s="151">
        <v>99</v>
      </c>
      <c r="X54" s="151">
        <v>99</v>
      </c>
      <c r="Y54" s="140">
        <v>100</v>
      </c>
      <c r="Z54" s="121">
        <f t="shared" si="24"/>
        <v>1192</v>
      </c>
      <c r="AA54" s="150">
        <v>99</v>
      </c>
      <c r="AB54" s="151">
        <v>98</v>
      </c>
      <c r="AC54" s="151">
        <v>100</v>
      </c>
      <c r="AD54" s="151">
        <v>100</v>
      </c>
      <c r="AE54" s="151">
        <v>100</v>
      </c>
      <c r="AF54" s="151">
        <v>100</v>
      </c>
      <c r="AG54" s="151">
        <v>100</v>
      </c>
      <c r="AH54" s="151">
        <v>99</v>
      </c>
      <c r="AI54" s="151">
        <v>99</v>
      </c>
      <c r="AJ54" s="151">
        <v>100</v>
      </c>
      <c r="AK54" s="151">
        <v>99</v>
      </c>
      <c r="AL54" s="140">
        <v>99</v>
      </c>
      <c r="AM54" s="121">
        <f t="shared" si="25"/>
        <v>1193</v>
      </c>
      <c r="AN54" s="150">
        <v>99</v>
      </c>
      <c r="AO54" s="151">
        <v>100</v>
      </c>
      <c r="AP54" s="151">
        <v>100</v>
      </c>
      <c r="AQ54" s="151">
        <v>100</v>
      </c>
      <c r="AR54" s="151">
        <v>100</v>
      </c>
      <c r="AS54" s="151">
        <v>100</v>
      </c>
      <c r="AT54" s="151">
        <v>99</v>
      </c>
      <c r="AU54" s="151">
        <v>99</v>
      </c>
      <c r="AV54" s="151">
        <v>99</v>
      </c>
      <c r="AW54" s="151">
        <v>99</v>
      </c>
      <c r="AX54" s="151">
        <v>100</v>
      </c>
      <c r="AY54" s="140">
        <v>98</v>
      </c>
      <c r="AZ54" s="121">
        <f t="shared" si="26"/>
        <v>1193</v>
      </c>
      <c r="BA54" s="151">
        <v>100</v>
      </c>
      <c r="BB54" s="151">
        <v>100</v>
      </c>
      <c r="BC54" s="151">
        <v>100</v>
      </c>
      <c r="BD54" s="151">
        <v>100</v>
      </c>
      <c r="BE54" s="151">
        <v>100</v>
      </c>
      <c r="BF54" s="151">
        <v>100</v>
      </c>
      <c r="BG54" s="151">
        <v>100</v>
      </c>
      <c r="BH54" s="151">
        <v>100</v>
      </c>
      <c r="BI54" s="151">
        <v>100</v>
      </c>
      <c r="BJ54" s="151">
        <v>100</v>
      </c>
      <c r="BK54" s="138">
        <v>100</v>
      </c>
      <c r="BL54" s="170">
        <v>100</v>
      </c>
      <c r="BM54" s="121">
        <f t="shared" si="27"/>
        <v>1200</v>
      </c>
      <c r="BN54" s="150">
        <v>87</v>
      </c>
      <c r="BO54" s="151">
        <v>89</v>
      </c>
      <c r="BP54" s="151">
        <v>98</v>
      </c>
      <c r="BQ54" s="151">
        <v>99</v>
      </c>
      <c r="BR54" s="151">
        <v>100</v>
      </c>
      <c r="BS54" s="151">
        <v>100</v>
      </c>
      <c r="BT54" s="151">
        <v>99</v>
      </c>
      <c r="BU54" s="151">
        <v>93</v>
      </c>
      <c r="BV54" s="151">
        <v>96</v>
      </c>
      <c r="BW54" s="151">
        <v>99</v>
      </c>
      <c r="BX54" s="151">
        <v>99</v>
      </c>
      <c r="BY54" s="140">
        <v>95</v>
      </c>
      <c r="BZ54" s="121">
        <f t="shared" si="28"/>
        <v>1154</v>
      </c>
      <c r="CA54" s="162">
        <f t="shared" si="11"/>
        <v>96</v>
      </c>
      <c r="CB54" s="163">
        <f t="shared" si="0"/>
        <v>97</v>
      </c>
      <c r="CC54" s="163">
        <f t="shared" si="1"/>
        <v>99</v>
      </c>
      <c r="CD54" s="163">
        <f t="shared" si="2"/>
        <v>99</v>
      </c>
      <c r="CE54" s="163">
        <f t="shared" si="3"/>
        <v>100</v>
      </c>
      <c r="CF54" s="163">
        <f t="shared" si="4"/>
        <v>100</v>
      </c>
      <c r="CG54" s="163">
        <f t="shared" si="5"/>
        <v>99</v>
      </c>
      <c r="CH54" s="163">
        <f t="shared" si="6"/>
        <v>98</v>
      </c>
      <c r="CI54" s="163">
        <f t="shared" si="7"/>
        <v>98</v>
      </c>
      <c r="CJ54" s="163">
        <f t="shared" si="8"/>
        <v>99</v>
      </c>
      <c r="CK54" s="163">
        <f t="shared" si="9"/>
        <v>99</v>
      </c>
      <c r="CL54" s="164">
        <f t="shared" si="10"/>
        <v>98</v>
      </c>
      <c r="CM54" s="121">
        <f t="shared" si="58"/>
        <v>1182</v>
      </c>
    </row>
    <row r="55" spans="1:91" s="169" customFormat="1" ht="18" customHeight="1" x14ac:dyDescent="0.4">
      <c r="A55" s="265"/>
      <c r="B55" s="253"/>
      <c r="C55" s="228"/>
      <c r="D55" s="228"/>
      <c r="E55" s="235"/>
      <c r="F55" s="224"/>
      <c r="G55" s="248"/>
      <c r="H55" s="269"/>
      <c r="I55" s="224"/>
      <c r="J55" s="224"/>
      <c r="K55" s="224"/>
      <c r="L55" s="224"/>
      <c r="M55" s="171" t="s">
        <v>31</v>
      </c>
      <c r="N55" s="172">
        <v>824658</v>
      </c>
      <c r="O55" s="173">
        <v>837978</v>
      </c>
      <c r="P55" s="173">
        <v>946377</v>
      </c>
      <c r="Q55" s="173">
        <v>987337</v>
      </c>
      <c r="R55" s="173">
        <v>1079076</v>
      </c>
      <c r="S55" s="173">
        <v>1033437</v>
      </c>
      <c r="T55" s="173">
        <v>882437</v>
      </c>
      <c r="U55" s="173">
        <v>849289</v>
      </c>
      <c r="V55" s="173">
        <v>840005</v>
      </c>
      <c r="W55" s="173">
        <v>786378</v>
      </c>
      <c r="X55" s="173">
        <v>799712</v>
      </c>
      <c r="Y55" s="174">
        <v>835295</v>
      </c>
      <c r="Z55" s="120">
        <f t="shared" si="24"/>
        <v>10701979</v>
      </c>
      <c r="AA55" s="172">
        <v>876626</v>
      </c>
      <c r="AB55" s="173">
        <v>858328</v>
      </c>
      <c r="AC55" s="173">
        <v>988653</v>
      </c>
      <c r="AD55" s="173">
        <v>1080950</v>
      </c>
      <c r="AE55" s="173">
        <v>1182567</v>
      </c>
      <c r="AF55" s="173">
        <v>1089637</v>
      </c>
      <c r="AG55" s="173">
        <v>940173</v>
      </c>
      <c r="AH55" s="173">
        <v>840722</v>
      </c>
      <c r="AI55" s="173">
        <v>892689</v>
      </c>
      <c r="AJ55" s="173">
        <v>840856</v>
      </c>
      <c r="AK55" s="173">
        <v>825296</v>
      </c>
      <c r="AL55" s="174">
        <v>852438</v>
      </c>
      <c r="AM55" s="120">
        <f t="shared" si="25"/>
        <v>11268935</v>
      </c>
      <c r="AN55" s="172">
        <v>828262</v>
      </c>
      <c r="AO55" s="173">
        <v>918490</v>
      </c>
      <c r="AP55" s="173">
        <v>1019120</v>
      </c>
      <c r="AQ55" s="173">
        <v>1100551</v>
      </c>
      <c r="AR55" s="173">
        <v>1256282</v>
      </c>
      <c r="AS55" s="173">
        <v>1217130</v>
      </c>
      <c r="AT55" s="173">
        <v>1083566</v>
      </c>
      <c r="AU55" s="173">
        <v>976325</v>
      </c>
      <c r="AV55" s="173">
        <v>988087</v>
      </c>
      <c r="AW55" s="173">
        <v>874409</v>
      </c>
      <c r="AX55" s="173">
        <v>948827</v>
      </c>
      <c r="AY55" s="174">
        <v>964051</v>
      </c>
      <c r="AZ55" s="120">
        <f t="shared" si="26"/>
        <v>12175100</v>
      </c>
      <c r="BA55" s="172">
        <v>943566</v>
      </c>
      <c r="BB55" s="173">
        <v>934206</v>
      </c>
      <c r="BC55" s="173">
        <v>1054597</v>
      </c>
      <c r="BD55" s="173">
        <v>1088366</v>
      </c>
      <c r="BE55" s="173">
        <v>1212120</v>
      </c>
      <c r="BF55" s="173">
        <v>1184665</v>
      </c>
      <c r="BG55" s="173">
        <v>1010391</v>
      </c>
      <c r="BH55" s="173">
        <v>884357</v>
      </c>
      <c r="BI55" s="173">
        <v>903328</v>
      </c>
      <c r="BJ55" s="173">
        <v>816631</v>
      </c>
      <c r="BK55" s="173">
        <v>863829</v>
      </c>
      <c r="BL55" s="174">
        <v>787216</v>
      </c>
      <c r="BM55" s="120">
        <f t="shared" si="27"/>
        <v>11683272</v>
      </c>
      <c r="BN55" s="172">
        <v>719801</v>
      </c>
      <c r="BO55" s="173">
        <v>639783</v>
      </c>
      <c r="BP55" s="173">
        <v>881900</v>
      </c>
      <c r="BQ55" s="173">
        <v>933193</v>
      </c>
      <c r="BR55" s="173">
        <v>976340</v>
      </c>
      <c r="BS55" s="173">
        <v>989078</v>
      </c>
      <c r="BT55" s="173">
        <v>773582</v>
      </c>
      <c r="BU55" s="173">
        <v>679640</v>
      </c>
      <c r="BV55" s="173">
        <v>673852</v>
      </c>
      <c r="BW55" s="173">
        <v>661971</v>
      </c>
      <c r="BX55" s="173">
        <v>655143</v>
      </c>
      <c r="BY55" s="174">
        <v>633545</v>
      </c>
      <c r="BZ55" s="120">
        <f t="shared" si="28"/>
        <v>9217828</v>
      </c>
      <c r="CA55" s="159">
        <f t="shared" si="11"/>
        <v>838582</v>
      </c>
      <c r="CB55" s="160">
        <f t="shared" si="0"/>
        <v>837757</v>
      </c>
      <c r="CC55" s="160">
        <f t="shared" si="1"/>
        <v>978129</v>
      </c>
      <c r="CD55" s="160">
        <f t="shared" si="2"/>
        <v>1038079</v>
      </c>
      <c r="CE55" s="160">
        <f t="shared" si="3"/>
        <v>1141277</v>
      </c>
      <c r="CF55" s="160">
        <f t="shared" si="4"/>
        <v>1102789</v>
      </c>
      <c r="CG55" s="160">
        <f t="shared" si="5"/>
        <v>938029</v>
      </c>
      <c r="CH55" s="160">
        <f t="shared" si="6"/>
        <v>846066</v>
      </c>
      <c r="CI55" s="160">
        <f t="shared" si="7"/>
        <v>859592</v>
      </c>
      <c r="CJ55" s="160">
        <f t="shared" si="8"/>
        <v>796049</v>
      </c>
      <c r="CK55" s="160">
        <f t="shared" si="9"/>
        <v>818561</v>
      </c>
      <c r="CL55" s="161">
        <f t="shared" si="10"/>
        <v>814509</v>
      </c>
      <c r="CM55" s="120">
        <f t="shared" si="58"/>
        <v>11009419</v>
      </c>
    </row>
    <row r="56" spans="1:91" s="132" customFormat="1" ht="18" customHeight="1" x14ac:dyDescent="0.4">
      <c r="A56" s="262" t="s">
        <v>37</v>
      </c>
      <c r="B56" s="250" t="s">
        <v>61</v>
      </c>
      <c r="C56" s="225">
        <v>6600</v>
      </c>
      <c r="D56" s="225">
        <v>6600</v>
      </c>
      <c r="E56" s="232">
        <v>50</v>
      </c>
      <c r="F56" s="221" t="s">
        <v>65</v>
      </c>
      <c r="G56" s="246" t="s">
        <v>66</v>
      </c>
      <c r="H56" s="232">
        <v>46</v>
      </c>
      <c r="I56" s="221" t="s">
        <v>57</v>
      </c>
      <c r="J56" s="221" t="s">
        <v>59</v>
      </c>
      <c r="K56" s="221" t="s">
        <v>60</v>
      </c>
      <c r="L56" s="221" t="s">
        <v>57</v>
      </c>
      <c r="M56" s="122" t="s">
        <v>28</v>
      </c>
      <c r="N56" s="124">
        <v>3993</v>
      </c>
      <c r="O56" s="125">
        <v>3918</v>
      </c>
      <c r="P56" s="125">
        <v>3756</v>
      </c>
      <c r="Q56" s="125">
        <v>4868</v>
      </c>
      <c r="R56" s="125">
        <v>3218</v>
      </c>
      <c r="S56" s="125">
        <v>3837</v>
      </c>
      <c r="T56" s="125">
        <v>3380</v>
      </c>
      <c r="U56" s="125">
        <v>3902</v>
      </c>
      <c r="V56" s="125">
        <v>2398</v>
      </c>
      <c r="W56" s="125">
        <v>2655</v>
      </c>
      <c r="X56" s="125">
        <v>2972</v>
      </c>
      <c r="Y56" s="126">
        <v>2802</v>
      </c>
      <c r="Z56" s="127">
        <f>SUM(N56:Y56)</f>
        <v>41699</v>
      </c>
      <c r="AA56" s="124">
        <v>4258</v>
      </c>
      <c r="AB56" s="125">
        <v>3965</v>
      </c>
      <c r="AC56" s="125">
        <v>3261</v>
      </c>
      <c r="AD56" s="125">
        <v>4897</v>
      </c>
      <c r="AE56" s="125">
        <v>3304</v>
      </c>
      <c r="AF56" s="125">
        <v>3518</v>
      </c>
      <c r="AG56" s="125">
        <v>3697</v>
      </c>
      <c r="AH56" s="125">
        <v>3602</v>
      </c>
      <c r="AI56" s="125">
        <v>2973</v>
      </c>
      <c r="AJ56" s="125">
        <v>3262</v>
      </c>
      <c r="AK56" s="125">
        <v>3045</v>
      </c>
      <c r="AL56" s="126">
        <v>3317</v>
      </c>
      <c r="AM56" s="127">
        <f>SUM(AA56:AL56)</f>
        <v>43099</v>
      </c>
      <c r="AN56" s="124">
        <v>3848</v>
      </c>
      <c r="AO56" s="125">
        <v>4537</v>
      </c>
      <c r="AP56" s="125">
        <v>4645</v>
      </c>
      <c r="AQ56" s="125">
        <v>3227</v>
      </c>
      <c r="AR56" s="125">
        <v>3604</v>
      </c>
      <c r="AS56" s="125">
        <v>4725</v>
      </c>
      <c r="AT56" s="125">
        <v>6105</v>
      </c>
      <c r="AU56" s="125">
        <v>4845</v>
      </c>
      <c r="AV56" s="125">
        <v>4254</v>
      </c>
      <c r="AW56" s="125">
        <v>4785</v>
      </c>
      <c r="AX56" s="125">
        <v>4412</v>
      </c>
      <c r="AY56" s="126">
        <v>4555</v>
      </c>
      <c r="AZ56" s="127">
        <f>SUM(AN56:AY56)</f>
        <v>53542</v>
      </c>
      <c r="BA56" s="124">
        <v>5118</v>
      </c>
      <c r="BB56" s="125">
        <v>5178</v>
      </c>
      <c r="BC56" s="125">
        <v>5036</v>
      </c>
      <c r="BD56" s="125">
        <v>3973</v>
      </c>
      <c r="BE56" s="125">
        <v>2191</v>
      </c>
      <c r="BF56" s="125">
        <v>3509</v>
      </c>
      <c r="BG56" s="125">
        <v>3461</v>
      </c>
      <c r="BH56" s="125">
        <v>3587</v>
      </c>
      <c r="BI56" s="125">
        <v>3412</v>
      </c>
      <c r="BJ56" s="125">
        <v>3514</v>
      </c>
      <c r="BK56" s="125">
        <v>3530</v>
      </c>
      <c r="BL56" s="126">
        <v>3368</v>
      </c>
      <c r="BM56" s="127">
        <f>SUM(BA56:BL56)</f>
        <v>45877</v>
      </c>
      <c r="BN56" s="124">
        <v>1548</v>
      </c>
      <c r="BO56" s="125">
        <v>1291</v>
      </c>
      <c r="BP56" s="125">
        <v>2794</v>
      </c>
      <c r="BQ56" s="125">
        <v>3075</v>
      </c>
      <c r="BR56" s="125">
        <v>2667</v>
      </c>
      <c r="BS56" s="125">
        <v>3075</v>
      </c>
      <c r="BT56" s="125">
        <v>3059</v>
      </c>
      <c r="BU56" s="125">
        <v>2906</v>
      </c>
      <c r="BV56" s="125">
        <v>3424</v>
      </c>
      <c r="BW56" s="125">
        <v>3342</v>
      </c>
      <c r="BX56" s="125">
        <v>2977</v>
      </c>
      <c r="BY56" s="126">
        <v>3549</v>
      </c>
      <c r="BZ56" s="127">
        <f>SUM(BN56:BY56)</f>
        <v>33707</v>
      </c>
      <c r="CA56" s="124">
        <f t="shared" si="11"/>
        <v>3753</v>
      </c>
      <c r="CB56" s="125">
        <f t="shared" si="0"/>
        <v>3777</v>
      </c>
      <c r="CC56" s="125">
        <f t="shared" si="1"/>
        <v>3898</v>
      </c>
      <c r="CD56" s="125">
        <f t="shared" si="2"/>
        <v>4008</v>
      </c>
      <c r="CE56" s="125">
        <f t="shared" si="3"/>
        <v>2996</v>
      </c>
      <c r="CF56" s="125">
        <f t="shared" si="4"/>
        <v>3732</v>
      </c>
      <c r="CG56" s="125">
        <f t="shared" si="5"/>
        <v>3940</v>
      </c>
      <c r="CH56" s="125">
        <f t="shared" si="6"/>
        <v>3768</v>
      </c>
      <c r="CI56" s="125">
        <f t="shared" si="7"/>
        <v>3292</v>
      </c>
      <c r="CJ56" s="125">
        <f t="shared" si="8"/>
        <v>3511</v>
      </c>
      <c r="CK56" s="125">
        <f t="shared" si="9"/>
        <v>3387</v>
      </c>
      <c r="CL56" s="126">
        <f t="shared" si="10"/>
        <v>3518</v>
      </c>
      <c r="CM56" s="128">
        <f>SUM(CA56:CL56)</f>
        <v>43580</v>
      </c>
    </row>
    <row r="57" spans="1:91" s="169" customFormat="1" ht="18" customHeight="1" x14ac:dyDescent="0.4">
      <c r="A57" s="263"/>
      <c r="B57" s="251"/>
      <c r="C57" s="226"/>
      <c r="D57" s="226"/>
      <c r="E57" s="233"/>
      <c r="F57" s="222"/>
      <c r="G57" s="247"/>
      <c r="H57" s="233"/>
      <c r="I57" s="222"/>
      <c r="J57" s="222"/>
      <c r="K57" s="222"/>
      <c r="L57" s="222"/>
      <c r="M57" s="133" t="s">
        <v>27</v>
      </c>
      <c r="N57" s="137">
        <v>104</v>
      </c>
      <c r="O57" s="138">
        <v>105</v>
      </c>
      <c r="P57" s="138">
        <v>102</v>
      </c>
      <c r="Q57" s="138">
        <v>102</v>
      </c>
      <c r="R57" s="138">
        <v>96</v>
      </c>
      <c r="S57" s="138">
        <v>100</v>
      </c>
      <c r="T57" s="138">
        <v>103</v>
      </c>
      <c r="U57" s="138">
        <v>103</v>
      </c>
      <c r="V57" s="138">
        <v>88</v>
      </c>
      <c r="W57" s="138">
        <v>18</v>
      </c>
      <c r="X57" s="138">
        <v>19</v>
      </c>
      <c r="Y57" s="139">
        <v>20</v>
      </c>
      <c r="Z57" s="118">
        <f t="shared" ref="Z57:Z59" si="59">SUM(N57:Y57)</f>
        <v>960</v>
      </c>
      <c r="AA57" s="137">
        <v>98</v>
      </c>
      <c r="AB57" s="138">
        <v>102</v>
      </c>
      <c r="AC57" s="138">
        <v>102</v>
      </c>
      <c r="AD57" s="138">
        <v>102</v>
      </c>
      <c r="AE57" s="138">
        <v>102</v>
      </c>
      <c r="AF57" s="138">
        <v>101</v>
      </c>
      <c r="AG57" s="138">
        <v>101</v>
      </c>
      <c r="AH57" s="138">
        <v>96</v>
      </c>
      <c r="AI57" s="138">
        <v>63</v>
      </c>
      <c r="AJ57" s="138">
        <v>45</v>
      </c>
      <c r="AK57" s="138">
        <v>36</v>
      </c>
      <c r="AL57" s="139">
        <v>48</v>
      </c>
      <c r="AM57" s="118">
        <f t="shared" ref="AM57:AM59" si="60">SUM(AA57:AL57)</f>
        <v>996</v>
      </c>
      <c r="AN57" s="137">
        <v>102</v>
      </c>
      <c r="AO57" s="138">
        <v>99</v>
      </c>
      <c r="AP57" s="138">
        <v>99</v>
      </c>
      <c r="AQ57" s="138">
        <v>98</v>
      </c>
      <c r="AR57" s="138">
        <v>99</v>
      </c>
      <c r="AS57" s="138">
        <v>99</v>
      </c>
      <c r="AT57" s="138">
        <v>98</v>
      </c>
      <c r="AU57" s="138">
        <v>98</v>
      </c>
      <c r="AV57" s="138">
        <v>101</v>
      </c>
      <c r="AW57" s="138">
        <v>100</v>
      </c>
      <c r="AX57" s="138">
        <v>101</v>
      </c>
      <c r="AY57" s="139">
        <v>97</v>
      </c>
      <c r="AZ57" s="118">
        <f t="shared" ref="AZ57:AZ59" si="61">SUM(AN57:AY57)</f>
        <v>1191</v>
      </c>
      <c r="BA57" s="137">
        <v>97</v>
      </c>
      <c r="BB57" s="138">
        <v>96</v>
      </c>
      <c r="BC57" s="138">
        <v>100</v>
      </c>
      <c r="BD57" s="138">
        <v>97</v>
      </c>
      <c r="BE57" s="138">
        <v>28</v>
      </c>
      <c r="BF57" s="138">
        <v>43</v>
      </c>
      <c r="BG57" s="138">
        <v>43</v>
      </c>
      <c r="BH57" s="138">
        <v>43</v>
      </c>
      <c r="BI57" s="138">
        <v>43</v>
      </c>
      <c r="BJ57" s="138">
        <v>37</v>
      </c>
      <c r="BK57" s="138">
        <v>44</v>
      </c>
      <c r="BL57" s="139">
        <v>43</v>
      </c>
      <c r="BM57" s="118">
        <f t="shared" ref="BM57:BM59" si="62">SUM(BA57:BL57)</f>
        <v>714</v>
      </c>
      <c r="BN57" s="137">
        <v>28</v>
      </c>
      <c r="BO57" s="138">
        <v>5</v>
      </c>
      <c r="BP57" s="138">
        <v>42</v>
      </c>
      <c r="BQ57" s="138">
        <v>42</v>
      </c>
      <c r="BR57" s="138">
        <v>42</v>
      </c>
      <c r="BS57" s="138">
        <v>42</v>
      </c>
      <c r="BT57" s="138">
        <v>42</v>
      </c>
      <c r="BU57" s="138">
        <v>43</v>
      </c>
      <c r="BV57" s="138">
        <v>44</v>
      </c>
      <c r="BW57" s="138">
        <v>46</v>
      </c>
      <c r="BX57" s="138">
        <v>45</v>
      </c>
      <c r="BY57" s="139">
        <v>44</v>
      </c>
      <c r="BZ57" s="118">
        <f t="shared" si="28"/>
        <v>465</v>
      </c>
      <c r="CA57" s="141">
        <f t="shared" si="11"/>
        <v>85</v>
      </c>
      <c r="CB57" s="142">
        <f t="shared" si="0"/>
        <v>81</v>
      </c>
      <c r="CC57" s="142">
        <f t="shared" si="1"/>
        <v>89</v>
      </c>
      <c r="CD57" s="142">
        <f t="shared" si="2"/>
        <v>88</v>
      </c>
      <c r="CE57" s="142">
        <f t="shared" si="3"/>
        <v>73</v>
      </c>
      <c r="CF57" s="142">
        <f t="shared" si="4"/>
        <v>77</v>
      </c>
      <c r="CG57" s="142">
        <f t="shared" si="5"/>
        <v>77</v>
      </c>
      <c r="CH57" s="142">
        <f t="shared" si="6"/>
        <v>76</v>
      </c>
      <c r="CI57" s="142">
        <f t="shared" si="7"/>
        <v>67</v>
      </c>
      <c r="CJ57" s="142">
        <f t="shared" si="8"/>
        <v>49</v>
      </c>
      <c r="CK57" s="142">
        <f t="shared" si="9"/>
        <v>49</v>
      </c>
      <c r="CL57" s="143">
        <f t="shared" si="10"/>
        <v>50</v>
      </c>
      <c r="CM57" s="121">
        <f t="shared" ref="CM57:CM59" si="63">SUM(CA57:CL57)</f>
        <v>861</v>
      </c>
    </row>
    <row r="58" spans="1:91" s="169" customFormat="1" ht="18" customHeight="1" x14ac:dyDescent="0.4">
      <c r="A58" s="264"/>
      <c r="B58" s="252"/>
      <c r="C58" s="227"/>
      <c r="D58" s="227"/>
      <c r="E58" s="234"/>
      <c r="F58" s="223"/>
      <c r="G58" s="247"/>
      <c r="H58" s="234"/>
      <c r="I58" s="223"/>
      <c r="J58" s="223"/>
      <c r="K58" s="223"/>
      <c r="L58" s="223"/>
      <c r="M58" s="135" t="s">
        <v>30</v>
      </c>
      <c r="N58" s="150">
        <v>100</v>
      </c>
      <c r="O58" s="151">
        <v>100</v>
      </c>
      <c r="P58" s="151">
        <v>100</v>
      </c>
      <c r="Q58" s="151">
        <v>99</v>
      </c>
      <c r="R58" s="151">
        <v>100</v>
      </c>
      <c r="S58" s="151">
        <v>100</v>
      </c>
      <c r="T58" s="151">
        <v>100</v>
      </c>
      <c r="U58" s="151">
        <v>100</v>
      </c>
      <c r="V58" s="151">
        <v>100</v>
      </c>
      <c r="W58" s="151">
        <v>100</v>
      </c>
      <c r="X58" s="151">
        <v>100</v>
      </c>
      <c r="Y58" s="140">
        <v>100</v>
      </c>
      <c r="Z58" s="121">
        <f t="shared" si="59"/>
        <v>1199</v>
      </c>
      <c r="AA58" s="150">
        <v>100</v>
      </c>
      <c r="AB58" s="151">
        <v>100</v>
      </c>
      <c r="AC58" s="151">
        <v>100</v>
      </c>
      <c r="AD58" s="151">
        <v>99</v>
      </c>
      <c r="AE58" s="151">
        <v>100</v>
      </c>
      <c r="AF58" s="151">
        <v>100</v>
      </c>
      <c r="AG58" s="151">
        <v>100</v>
      </c>
      <c r="AH58" s="151">
        <v>100</v>
      </c>
      <c r="AI58" s="151">
        <v>100</v>
      </c>
      <c r="AJ58" s="151">
        <v>100</v>
      </c>
      <c r="AK58" s="151">
        <v>100</v>
      </c>
      <c r="AL58" s="140">
        <v>100</v>
      </c>
      <c r="AM58" s="121">
        <f t="shared" si="60"/>
        <v>1199</v>
      </c>
      <c r="AN58" s="150">
        <v>100</v>
      </c>
      <c r="AO58" s="151">
        <v>99</v>
      </c>
      <c r="AP58" s="151">
        <v>99</v>
      </c>
      <c r="AQ58" s="151">
        <v>100</v>
      </c>
      <c r="AR58" s="151">
        <v>99</v>
      </c>
      <c r="AS58" s="151">
        <v>100</v>
      </c>
      <c r="AT58" s="151">
        <v>99</v>
      </c>
      <c r="AU58" s="151">
        <v>100</v>
      </c>
      <c r="AV58" s="151">
        <v>100</v>
      </c>
      <c r="AW58" s="151">
        <v>100</v>
      </c>
      <c r="AX58" s="151">
        <v>100</v>
      </c>
      <c r="AY58" s="140">
        <v>100</v>
      </c>
      <c r="AZ58" s="121">
        <f t="shared" si="61"/>
        <v>1196</v>
      </c>
      <c r="BA58" s="150">
        <v>99</v>
      </c>
      <c r="BB58" s="151">
        <v>99</v>
      </c>
      <c r="BC58" s="151">
        <v>99</v>
      </c>
      <c r="BD58" s="151">
        <v>100</v>
      </c>
      <c r="BE58" s="151">
        <v>100</v>
      </c>
      <c r="BF58" s="151">
        <v>100</v>
      </c>
      <c r="BG58" s="151">
        <v>100</v>
      </c>
      <c r="BH58" s="151">
        <v>100</v>
      </c>
      <c r="BI58" s="151">
        <v>100</v>
      </c>
      <c r="BJ58" s="151">
        <v>100</v>
      </c>
      <c r="BK58" s="151">
        <v>100</v>
      </c>
      <c r="BL58" s="151">
        <v>100</v>
      </c>
      <c r="BM58" s="121">
        <f t="shared" si="62"/>
        <v>1197</v>
      </c>
      <c r="BN58" s="150">
        <v>100</v>
      </c>
      <c r="BO58" s="151">
        <v>100</v>
      </c>
      <c r="BP58" s="151">
        <v>100</v>
      </c>
      <c r="BQ58" s="151">
        <v>100</v>
      </c>
      <c r="BR58" s="151">
        <v>100</v>
      </c>
      <c r="BS58" s="151">
        <v>100</v>
      </c>
      <c r="BT58" s="151">
        <v>100</v>
      </c>
      <c r="BU58" s="151">
        <v>100</v>
      </c>
      <c r="BV58" s="151">
        <v>100</v>
      </c>
      <c r="BW58" s="151">
        <v>100</v>
      </c>
      <c r="BX58" s="151">
        <v>100</v>
      </c>
      <c r="BY58" s="151">
        <v>100</v>
      </c>
      <c r="BZ58" s="121">
        <f t="shared" si="28"/>
        <v>1200</v>
      </c>
      <c r="CA58" s="162">
        <f t="shared" si="11"/>
        <v>99</v>
      </c>
      <c r="CB58" s="163">
        <f t="shared" si="0"/>
        <v>99</v>
      </c>
      <c r="CC58" s="163">
        <f t="shared" si="1"/>
        <v>99</v>
      </c>
      <c r="CD58" s="163">
        <f t="shared" si="2"/>
        <v>99</v>
      </c>
      <c r="CE58" s="163">
        <f t="shared" si="3"/>
        <v>99</v>
      </c>
      <c r="CF58" s="163">
        <f t="shared" si="4"/>
        <v>100</v>
      </c>
      <c r="CG58" s="163">
        <f t="shared" si="5"/>
        <v>99</v>
      </c>
      <c r="CH58" s="163">
        <f t="shared" si="6"/>
        <v>100</v>
      </c>
      <c r="CI58" s="163">
        <f t="shared" si="7"/>
        <v>100</v>
      </c>
      <c r="CJ58" s="163">
        <f t="shared" si="8"/>
        <v>100</v>
      </c>
      <c r="CK58" s="163">
        <f t="shared" si="9"/>
        <v>100</v>
      </c>
      <c r="CL58" s="164">
        <f t="shared" si="10"/>
        <v>100</v>
      </c>
      <c r="CM58" s="121">
        <f t="shared" si="63"/>
        <v>1194</v>
      </c>
    </row>
    <row r="59" spans="1:91" s="175" customFormat="1" ht="18" customHeight="1" x14ac:dyDescent="0.4">
      <c r="A59" s="265"/>
      <c r="B59" s="253"/>
      <c r="C59" s="228"/>
      <c r="D59" s="228"/>
      <c r="E59" s="235"/>
      <c r="F59" s="224"/>
      <c r="G59" s="248"/>
      <c r="H59" s="235"/>
      <c r="I59" s="224"/>
      <c r="J59" s="224"/>
      <c r="K59" s="224"/>
      <c r="L59" s="224"/>
      <c r="M59" s="136" t="s">
        <v>31</v>
      </c>
      <c r="N59" s="156">
        <v>209823</v>
      </c>
      <c r="O59" s="157">
        <v>209412</v>
      </c>
      <c r="P59" s="157">
        <v>204841</v>
      </c>
      <c r="Q59" s="157">
        <v>221545</v>
      </c>
      <c r="R59" s="157">
        <v>198509</v>
      </c>
      <c r="S59" s="157">
        <v>206848</v>
      </c>
      <c r="T59" s="157">
        <v>199925</v>
      </c>
      <c r="U59" s="157">
        <v>203591</v>
      </c>
      <c r="V59" s="157">
        <v>183412</v>
      </c>
      <c r="W59" s="157">
        <v>187245</v>
      </c>
      <c r="X59" s="157">
        <v>192362</v>
      </c>
      <c r="Y59" s="158">
        <v>190828</v>
      </c>
      <c r="Z59" s="120">
        <f t="shared" si="59"/>
        <v>2408341</v>
      </c>
      <c r="AA59" s="156">
        <v>213514</v>
      </c>
      <c r="AB59" s="157">
        <v>209159</v>
      </c>
      <c r="AC59" s="157">
        <v>198864</v>
      </c>
      <c r="AD59" s="157">
        <v>226651</v>
      </c>
      <c r="AE59" s="157">
        <v>203671</v>
      </c>
      <c r="AF59" s="157">
        <v>207555</v>
      </c>
      <c r="AG59" s="157">
        <v>210360</v>
      </c>
      <c r="AH59" s="157">
        <v>202947</v>
      </c>
      <c r="AI59" s="157">
        <v>192836</v>
      </c>
      <c r="AJ59" s="157">
        <v>197382</v>
      </c>
      <c r="AK59" s="157">
        <v>194151</v>
      </c>
      <c r="AL59" s="158">
        <v>199110</v>
      </c>
      <c r="AM59" s="120">
        <f t="shared" si="60"/>
        <v>2456200</v>
      </c>
      <c r="AN59" s="156">
        <v>210564</v>
      </c>
      <c r="AO59" s="157">
        <v>224511</v>
      </c>
      <c r="AP59" s="157">
        <v>226746</v>
      </c>
      <c r="AQ59" s="157">
        <v>204900</v>
      </c>
      <c r="AR59" s="157">
        <v>214355</v>
      </c>
      <c r="AS59" s="157">
        <v>234628</v>
      </c>
      <c r="AT59" s="157">
        <v>256947</v>
      </c>
      <c r="AU59" s="157">
        <v>233572</v>
      </c>
      <c r="AV59" s="157">
        <v>224089</v>
      </c>
      <c r="AW59" s="157">
        <v>235216</v>
      </c>
      <c r="AX59" s="157">
        <v>228664</v>
      </c>
      <c r="AY59" s="158">
        <v>230430</v>
      </c>
      <c r="AZ59" s="120">
        <f t="shared" si="61"/>
        <v>2724622</v>
      </c>
      <c r="BA59" s="156">
        <v>239898</v>
      </c>
      <c r="BB59" s="157">
        <v>239752</v>
      </c>
      <c r="BC59" s="157">
        <v>236727</v>
      </c>
      <c r="BD59" s="157">
        <v>219530</v>
      </c>
      <c r="BE59" s="157">
        <v>185370</v>
      </c>
      <c r="BF59" s="157">
        <v>209177</v>
      </c>
      <c r="BG59" s="157">
        <v>207954</v>
      </c>
      <c r="BH59" s="157">
        <v>209731</v>
      </c>
      <c r="BI59" s="157">
        <v>206482</v>
      </c>
      <c r="BJ59" s="157">
        <v>207829</v>
      </c>
      <c r="BK59" s="157">
        <v>206822</v>
      </c>
      <c r="BL59" s="158">
        <v>204159</v>
      </c>
      <c r="BM59" s="120">
        <f t="shared" si="62"/>
        <v>2573431</v>
      </c>
      <c r="BN59" s="156">
        <v>172779</v>
      </c>
      <c r="BO59" s="157">
        <v>168219</v>
      </c>
      <c r="BP59" s="157">
        <v>189117</v>
      </c>
      <c r="BQ59" s="157">
        <v>118789</v>
      </c>
      <c r="BR59" s="157">
        <v>109836</v>
      </c>
      <c r="BS59" s="157">
        <v>114766</v>
      </c>
      <c r="BT59" s="157">
        <v>109695</v>
      </c>
      <c r="BU59" s="157">
        <v>106372</v>
      </c>
      <c r="BV59" s="157">
        <v>113278</v>
      </c>
      <c r="BW59" s="157">
        <v>115086</v>
      </c>
      <c r="BX59" s="157">
        <v>110797</v>
      </c>
      <c r="BY59" s="158">
        <v>121004</v>
      </c>
      <c r="BZ59" s="120">
        <f t="shared" si="28"/>
        <v>1549738</v>
      </c>
      <c r="CA59" s="159">
        <f t="shared" si="11"/>
        <v>209315</v>
      </c>
      <c r="CB59" s="160">
        <f t="shared" si="0"/>
        <v>210210</v>
      </c>
      <c r="CC59" s="160">
        <f t="shared" si="1"/>
        <v>211259</v>
      </c>
      <c r="CD59" s="160">
        <f t="shared" si="2"/>
        <v>198283</v>
      </c>
      <c r="CE59" s="160">
        <f t="shared" si="3"/>
        <v>182348</v>
      </c>
      <c r="CF59" s="160">
        <f t="shared" si="4"/>
        <v>194594</v>
      </c>
      <c r="CG59" s="160">
        <f t="shared" si="5"/>
        <v>196976</v>
      </c>
      <c r="CH59" s="160">
        <f t="shared" si="6"/>
        <v>191242</v>
      </c>
      <c r="CI59" s="160">
        <f t="shared" si="7"/>
        <v>184019</v>
      </c>
      <c r="CJ59" s="160">
        <f t="shared" si="8"/>
        <v>188551</v>
      </c>
      <c r="CK59" s="160">
        <f t="shared" si="9"/>
        <v>186559</v>
      </c>
      <c r="CL59" s="161">
        <f t="shared" si="10"/>
        <v>189106</v>
      </c>
      <c r="CM59" s="120">
        <f t="shared" si="63"/>
        <v>2342462</v>
      </c>
    </row>
    <row r="60" spans="1:91" ht="18" customHeight="1" x14ac:dyDescent="0.4">
      <c r="A60" s="109"/>
      <c r="B60" s="199"/>
      <c r="C60" s="200"/>
      <c r="D60" s="200"/>
      <c r="E60" s="200"/>
      <c r="F60" s="201"/>
      <c r="G60" s="201"/>
      <c r="H60" s="200"/>
      <c r="I60" s="201"/>
      <c r="J60" s="201"/>
      <c r="K60" s="201"/>
      <c r="L60" s="201"/>
      <c r="M60" s="202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75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203"/>
    </row>
    <row r="61" spans="1:91" s="3" customFormat="1" ht="18" customHeight="1" x14ac:dyDescent="0.4">
      <c r="A61" s="237" t="s">
        <v>42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9"/>
      <c r="M61" s="101" t="s">
        <v>28</v>
      </c>
      <c r="N61" s="102">
        <f t="shared" ref="N61:AS61" si="64">SUM(N4,N8,N12,N16,N20,N24,N28,N32,N36,N40,N52,N56)</f>
        <v>132854</v>
      </c>
      <c r="O61" s="103">
        <f t="shared" si="64"/>
        <v>136153</v>
      </c>
      <c r="P61" s="103">
        <f t="shared" si="64"/>
        <v>155881</v>
      </c>
      <c r="Q61" s="103">
        <f t="shared" si="64"/>
        <v>176346</v>
      </c>
      <c r="R61" s="103">
        <f t="shared" si="64"/>
        <v>192214</v>
      </c>
      <c r="S61" s="103">
        <f t="shared" si="64"/>
        <v>196759</v>
      </c>
      <c r="T61" s="103">
        <f t="shared" si="64"/>
        <v>165424</v>
      </c>
      <c r="U61" s="103">
        <f t="shared" si="64"/>
        <v>158277</v>
      </c>
      <c r="V61" s="103">
        <f t="shared" si="64"/>
        <v>159914</v>
      </c>
      <c r="W61" s="103">
        <f t="shared" si="64"/>
        <v>151524</v>
      </c>
      <c r="X61" s="103">
        <f t="shared" si="64"/>
        <v>167239</v>
      </c>
      <c r="Y61" s="104">
        <f t="shared" si="64"/>
        <v>160448</v>
      </c>
      <c r="Z61" s="105">
        <f t="shared" si="64"/>
        <v>1953033</v>
      </c>
      <c r="AA61" s="102">
        <f t="shared" si="64"/>
        <v>144028</v>
      </c>
      <c r="AB61" s="103">
        <f t="shared" si="64"/>
        <v>143805</v>
      </c>
      <c r="AC61" s="103">
        <f t="shared" si="64"/>
        <v>159255</v>
      </c>
      <c r="AD61" s="103">
        <f t="shared" si="64"/>
        <v>181025</v>
      </c>
      <c r="AE61" s="103">
        <f t="shared" si="64"/>
        <v>197804</v>
      </c>
      <c r="AF61" s="103">
        <f t="shared" si="64"/>
        <v>187976</v>
      </c>
      <c r="AG61" s="103">
        <f t="shared" si="64"/>
        <v>152979</v>
      </c>
      <c r="AH61" s="103">
        <f t="shared" si="64"/>
        <v>149039</v>
      </c>
      <c r="AI61" s="103">
        <f t="shared" si="64"/>
        <v>157656</v>
      </c>
      <c r="AJ61" s="103">
        <f t="shared" si="64"/>
        <v>154003</v>
      </c>
      <c r="AK61" s="103">
        <f t="shared" si="64"/>
        <v>170389</v>
      </c>
      <c r="AL61" s="104">
        <f t="shared" si="64"/>
        <v>160218</v>
      </c>
      <c r="AM61" s="105">
        <f t="shared" si="64"/>
        <v>1958177</v>
      </c>
      <c r="AN61" s="102">
        <f t="shared" si="64"/>
        <v>137046</v>
      </c>
      <c r="AO61" s="103">
        <f t="shared" si="64"/>
        <v>136298</v>
      </c>
      <c r="AP61" s="103">
        <f t="shared" si="64"/>
        <v>151700</v>
      </c>
      <c r="AQ61" s="103">
        <f t="shared" si="64"/>
        <v>171346</v>
      </c>
      <c r="AR61" s="103">
        <f t="shared" si="64"/>
        <v>185328</v>
      </c>
      <c r="AS61" s="103">
        <f t="shared" si="64"/>
        <v>175693</v>
      </c>
      <c r="AT61" s="103">
        <f t="shared" ref="AT61:BY61" si="65">SUM(AT4,AT8,AT12,AT16,AT20,AT24,AT28,AT32,AT36,AT40,AT52,AT56)</f>
        <v>151045</v>
      </c>
      <c r="AU61" s="103">
        <f t="shared" si="65"/>
        <v>133919</v>
      </c>
      <c r="AV61" s="103">
        <f t="shared" si="65"/>
        <v>141721</v>
      </c>
      <c r="AW61" s="103">
        <f t="shared" si="65"/>
        <v>139402</v>
      </c>
      <c r="AX61" s="103">
        <f t="shared" si="65"/>
        <v>156810</v>
      </c>
      <c r="AY61" s="104">
        <f t="shared" si="65"/>
        <v>147697</v>
      </c>
      <c r="AZ61" s="105">
        <f t="shared" si="65"/>
        <v>1828005</v>
      </c>
      <c r="BA61" s="102">
        <f t="shared" si="65"/>
        <v>134597</v>
      </c>
      <c r="BB61" s="103">
        <f t="shared" si="65"/>
        <v>136291</v>
      </c>
      <c r="BC61" s="103">
        <f t="shared" si="65"/>
        <v>149294</v>
      </c>
      <c r="BD61" s="103">
        <f t="shared" si="65"/>
        <v>164432</v>
      </c>
      <c r="BE61" s="103">
        <f t="shared" si="65"/>
        <v>176987</v>
      </c>
      <c r="BF61" s="103">
        <f t="shared" si="65"/>
        <v>171482</v>
      </c>
      <c r="BG61" s="103">
        <f t="shared" si="65"/>
        <v>140198</v>
      </c>
      <c r="BH61" s="103">
        <f t="shared" si="65"/>
        <v>132865</v>
      </c>
      <c r="BI61" s="103">
        <f t="shared" si="65"/>
        <v>135890</v>
      </c>
      <c r="BJ61" s="103">
        <f t="shared" si="65"/>
        <v>142245</v>
      </c>
      <c r="BK61" s="103">
        <f t="shared" si="65"/>
        <v>144955</v>
      </c>
      <c r="BL61" s="104">
        <f t="shared" si="65"/>
        <v>119748</v>
      </c>
      <c r="BM61" s="105">
        <f t="shared" si="65"/>
        <v>1748984</v>
      </c>
      <c r="BN61" s="102">
        <f t="shared" si="65"/>
        <v>91945</v>
      </c>
      <c r="BO61" s="103">
        <f t="shared" si="65"/>
        <v>84145</v>
      </c>
      <c r="BP61" s="103">
        <f t="shared" si="65"/>
        <v>110692</v>
      </c>
      <c r="BQ61" s="103">
        <f t="shared" si="65"/>
        <v>126109</v>
      </c>
      <c r="BR61" s="103">
        <f t="shared" si="65"/>
        <v>147499</v>
      </c>
      <c r="BS61" s="103">
        <f t="shared" si="65"/>
        <v>152445</v>
      </c>
      <c r="BT61" s="103">
        <f t="shared" si="65"/>
        <v>118608</v>
      </c>
      <c r="BU61" s="103">
        <f t="shared" si="65"/>
        <v>109773</v>
      </c>
      <c r="BV61" s="103">
        <f t="shared" si="65"/>
        <v>124459</v>
      </c>
      <c r="BW61" s="103">
        <f t="shared" si="65"/>
        <v>130613</v>
      </c>
      <c r="BX61" s="103">
        <f t="shared" si="65"/>
        <v>139527</v>
      </c>
      <c r="BY61" s="104">
        <f t="shared" si="65"/>
        <v>124069</v>
      </c>
      <c r="BZ61" s="105">
        <f t="shared" ref="BZ61:CM61" si="66">SUM(BZ4,BZ8,BZ12,BZ16,BZ20,BZ24,BZ28,BZ32,BZ36,BZ40,BZ52,BZ56)</f>
        <v>1459884</v>
      </c>
      <c r="CA61" s="102">
        <f t="shared" si="66"/>
        <v>128090</v>
      </c>
      <c r="CB61" s="103">
        <f t="shared" si="66"/>
        <v>127336</v>
      </c>
      <c r="CC61" s="103">
        <f t="shared" si="66"/>
        <v>145358</v>
      </c>
      <c r="CD61" s="103">
        <f t="shared" si="66"/>
        <v>163846</v>
      </c>
      <c r="CE61" s="103">
        <f t="shared" si="66"/>
        <v>179962</v>
      </c>
      <c r="CF61" s="103">
        <f t="shared" si="66"/>
        <v>176864</v>
      </c>
      <c r="CG61" s="103">
        <f t="shared" si="66"/>
        <v>145648</v>
      </c>
      <c r="CH61" s="103">
        <f t="shared" si="66"/>
        <v>136771</v>
      </c>
      <c r="CI61" s="103">
        <f t="shared" si="66"/>
        <v>143923</v>
      </c>
      <c r="CJ61" s="103">
        <f t="shared" si="66"/>
        <v>143551</v>
      </c>
      <c r="CK61" s="103">
        <f t="shared" si="66"/>
        <v>155781</v>
      </c>
      <c r="CL61" s="104">
        <f t="shared" si="66"/>
        <v>142430</v>
      </c>
      <c r="CM61" s="204">
        <f t="shared" si="66"/>
        <v>1789560</v>
      </c>
    </row>
    <row r="62" spans="1:91" s="134" customFormat="1" ht="18" customHeight="1" x14ac:dyDescent="0.4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2"/>
      <c r="M62" s="133" t="s">
        <v>27</v>
      </c>
      <c r="N62" s="137">
        <f t="shared" ref="N62:AS62" si="67">SUM(N5,N9,N13,N17,N21,N25,N29,N33,N37,N43,N53,N57)</f>
        <v>787</v>
      </c>
      <c r="O62" s="138">
        <f t="shared" si="67"/>
        <v>748</v>
      </c>
      <c r="P62" s="138">
        <f t="shared" si="67"/>
        <v>840</v>
      </c>
      <c r="Q62" s="138">
        <f t="shared" si="67"/>
        <v>857</v>
      </c>
      <c r="R62" s="138">
        <f t="shared" si="67"/>
        <v>961</v>
      </c>
      <c r="S62" s="138">
        <f t="shared" si="67"/>
        <v>955</v>
      </c>
      <c r="T62" s="138">
        <f t="shared" si="67"/>
        <v>912</v>
      </c>
      <c r="U62" s="138">
        <f t="shared" si="67"/>
        <v>878</v>
      </c>
      <c r="V62" s="138">
        <f t="shared" si="67"/>
        <v>862</v>
      </c>
      <c r="W62" s="138">
        <f t="shared" si="67"/>
        <v>778</v>
      </c>
      <c r="X62" s="138">
        <f t="shared" si="67"/>
        <v>785</v>
      </c>
      <c r="Y62" s="139">
        <f t="shared" si="67"/>
        <v>800</v>
      </c>
      <c r="Z62" s="118">
        <f t="shared" si="67"/>
        <v>10163</v>
      </c>
      <c r="AA62" s="137">
        <f t="shared" si="67"/>
        <v>889</v>
      </c>
      <c r="AB62" s="138">
        <f t="shared" si="67"/>
        <v>750</v>
      </c>
      <c r="AC62" s="138">
        <f t="shared" si="67"/>
        <v>811</v>
      </c>
      <c r="AD62" s="138">
        <f t="shared" si="67"/>
        <v>854</v>
      </c>
      <c r="AE62" s="138">
        <f t="shared" si="67"/>
        <v>920</v>
      </c>
      <c r="AF62" s="138">
        <f t="shared" si="67"/>
        <v>906</v>
      </c>
      <c r="AG62" s="138">
        <f t="shared" si="67"/>
        <v>862</v>
      </c>
      <c r="AH62" s="138">
        <f t="shared" si="67"/>
        <v>802</v>
      </c>
      <c r="AI62" s="138">
        <f t="shared" si="67"/>
        <v>769</v>
      </c>
      <c r="AJ62" s="138">
        <f t="shared" si="67"/>
        <v>770</v>
      </c>
      <c r="AK62" s="138">
        <f t="shared" si="67"/>
        <v>774</v>
      </c>
      <c r="AL62" s="139">
        <f t="shared" si="67"/>
        <v>816</v>
      </c>
      <c r="AM62" s="118">
        <f t="shared" si="67"/>
        <v>9923</v>
      </c>
      <c r="AN62" s="137">
        <f t="shared" si="67"/>
        <v>812</v>
      </c>
      <c r="AO62" s="138">
        <f t="shared" si="67"/>
        <v>733</v>
      </c>
      <c r="AP62" s="138">
        <f t="shared" si="67"/>
        <v>808</v>
      </c>
      <c r="AQ62" s="138">
        <f t="shared" si="67"/>
        <v>851</v>
      </c>
      <c r="AR62" s="138">
        <f t="shared" si="67"/>
        <v>899</v>
      </c>
      <c r="AS62" s="138">
        <f t="shared" si="67"/>
        <v>882</v>
      </c>
      <c r="AT62" s="138">
        <f t="shared" ref="AT62:BY62" si="68">SUM(AT5,AT9,AT13,AT17,AT21,AT25,AT29,AT33,AT37,AT43,AT53,AT57)</f>
        <v>820</v>
      </c>
      <c r="AU62" s="138">
        <f t="shared" si="68"/>
        <v>807</v>
      </c>
      <c r="AV62" s="138">
        <f t="shared" si="68"/>
        <v>788</v>
      </c>
      <c r="AW62" s="138">
        <f t="shared" si="68"/>
        <v>778</v>
      </c>
      <c r="AX62" s="138">
        <f t="shared" si="68"/>
        <v>856</v>
      </c>
      <c r="AY62" s="139">
        <f t="shared" si="68"/>
        <v>836</v>
      </c>
      <c r="AZ62" s="118">
        <f t="shared" si="68"/>
        <v>9870</v>
      </c>
      <c r="BA62" s="137">
        <f t="shared" si="68"/>
        <v>754</v>
      </c>
      <c r="BB62" s="138">
        <f t="shared" si="68"/>
        <v>752</v>
      </c>
      <c r="BC62" s="138">
        <f t="shared" si="68"/>
        <v>793</v>
      </c>
      <c r="BD62" s="138">
        <f t="shared" si="68"/>
        <v>847</v>
      </c>
      <c r="BE62" s="138">
        <f t="shared" si="68"/>
        <v>795</v>
      </c>
      <c r="BF62" s="138">
        <f t="shared" si="68"/>
        <v>877</v>
      </c>
      <c r="BG62" s="138">
        <f t="shared" si="68"/>
        <v>757</v>
      </c>
      <c r="BH62" s="138">
        <f t="shared" si="68"/>
        <v>762</v>
      </c>
      <c r="BI62" s="138">
        <f t="shared" si="68"/>
        <v>695</v>
      </c>
      <c r="BJ62" s="138">
        <f t="shared" si="68"/>
        <v>773</v>
      </c>
      <c r="BK62" s="138">
        <f t="shared" si="68"/>
        <v>812</v>
      </c>
      <c r="BL62" s="139">
        <f t="shared" si="68"/>
        <v>842</v>
      </c>
      <c r="BM62" s="118">
        <f t="shared" si="68"/>
        <v>9459</v>
      </c>
      <c r="BN62" s="137">
        <f t="shared" si="68"/>
        <v>610</v>
      </c>
      <c r="BO62" s="138">
        <f t="shared" si="68"/>
        <v>426</v>
      </c>
      <c r="BP62" s="138">
        <f t="shared" si="68"/>
        <v>446</v>
      </c>
      <c r="BQ62" s="138">
        <f t="shared" si="68"/>
        <v>626</v>
      </c>
      <c r="BR62" s="138">
        <f t="shared" si="68"/>
        <v>727</v>
      </c>
      <c r="BS62" s="138">
        <f t="shared" si="68"/>
        <v>844</v>
      </c>
      <c r="BT62" s="138">
        <f t="shared" si="68"/>
        <v>778</v>
      </c>
      <c r="BU62" s="138">
        <f t="shared" si="68"/>
        <v>651</v>
      </c>
      <c r="BV62" s="138">
        <f t="shared" si="68"/>
        <v>571</v>
      </c>
      <c r="BW62" s="138">
        <f t="shared" si="68"/>
        <v>691</v>
      </c>
      <c r="BX62" s="138">
        <f t="shared" si="68"/>
        <v>736</v>
      </c>
      <c r="BY62" s="139">
        <f t="shared" si="68"/>
        <v>733</v>
      </c>
      <c r="BZ62" s="118">
        <f t="shared" ref="BZ62:CM62" si="69">SUM(BZ5,BZ9,BZ13,BZ17,BZ21,BZ25,BZ29,BZ33,BZ37,BZ43,BZ53,BZ57)</f>
        <v>7839</v>
      </c>
      <c r="CA62" s="141">
        <f t="shared" si="69"/>
        <v>765</v>
      </c>
      <c r="CB62" s="142">
        <f t="shared" si="69"/>
        <v>678</v>
      </c>
      <c r="CC62" s="142">
        <f t="shared" si="69"/>
        <v>735</v>
      </c>
      <c r="CD62" s="142">
        <f t="shared" si="69"/>
        <v>802</v>
      </c>
      <c r="CE62" s="142">
        <f t="shared" si="69"/>
        <v>856</v>
      </c>
      <c r="CF62" s="142">
        <f t="shared" si="69"/>
        <v>889</v>
      </c>
      <c r="CG62" s="142">
        <f t="shared" si="69"/>
        <v>821</v>
      </c>
      <c r="CH62" s="142">
        <f t="shared" si="69"/>
        <v>774</v>
      </c>
      <c r="CI62" s="142">
        <f t="shared" si="69"/>
        <v>732</v>
      </c>
      <c r="CJ62" s="142">
        <f t="shared" si="69"/>
        <v>752</v>
      </c>
      <c r="CK62" s="142">
        <f t="shared" si="69"/>
        <v>788</v>
      </c>
      <c r="CL62" s="143">
        <f t="shared" si="69"/>
        <v>802</v>
      </c>
      <c r="CM62" s="121">
        <f t="shared" si="69"/>
        <v>9394</v>
      </c>
    </row>
    <row r="63" spans="1:91" s="134" customFormat="1" ht="18" customHeight="1" x14ac:dyDescent="0.4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2"/>
      <c r="M63" s="135" t="s">
        <v>30</v>
      </c>
      <c r="N63" s="150">
        <f t="shared" ref="N63:AS63" si="70">SUM(N6,N10,N14,N18,N22,N26,N30,N34,N38,N44,N54,N58)</f>
        <v>1195</v>
      </c>
      <c r="O63" s="151">
        <f t="shared" si="70"/>
        <v>1193</v>
      </c>
      <c r="P63" s="151">
        <f t="shared" si="70"/>
        <v>1198</v>
      </c>
      <c r="Q63" s="151">
        <f t="shared" si="70"/>
        <v>1197</v>
      </c>
      <c r="R63" s="151">
        <f t="shared" si="70"/>
        <v>1199</v>
      </c>
      <c r="S63" s="151">
        <f t="shared" si="70"/>
        <v>1198</v>
      </c>
      <c r="T63" s="151">
        <f t="shared" si="70"/>
        <v>1198</v>
      </c>
      <c r="U63" s="151">
        <f t="shared" si="70"/>
        <v>1197</v>
      </c>
      <c r="V63" s="151">
        <f t="shared" si="70"/>
        <v>1197</v>
      </c>
      <c r="W63" s="151">
        <f t="shared" si="70"/>
        <v>1197</v>
      </c>
      <c r="X63" s="151">
        <f t="shared" si="70"/>
        <v>1197</v>
      </c>
      <c r="Y63" s="140">
        <f t="shared" si="70"/>
        <v>1199</v>
      </c>
      <c r="Z63" s="121">
        <f t="shared" si="70"/>
        <v>5966</v>
      </c>
      <c r="AA63" s="150">
        <f t="shared" si="70"/>
        <v>1198</v>
      </c>
      <c r="AB63" s="151">
        <f t="shared" si="70"/>
        <v>1193</v>
      </c>
      <c r="AC63" s="151">
        <f t="shared" si="70"/>
        <v>1198</v>
      </c>
      <c r="AD63" s="151">
        <f t="shared" si="70"/>
        <v>1198</v>
      </c>
      <c r="AE63" s="151">
        <f t="shared" si="70"/>
        <v>1198</v>
      </c>
      <c r="AF63" s="151">
        <f t="shared" si="70"/>
        <v>1198</v>
      </c>
      <c r="AG63" s="151">
        <f t="shared" si="70"/>
        <v>1199</v>
      </c>
      <c r="AH63" s="151">
        <f t="shared" si="70"/>
        <v>1196</v>
      </c>
      <c r="AI63" s="151">
        <f t="shared" si="70"/>
        <v>1197</v>
      </c>
      <c r="AJ63" s="151">
        <f t="shared" si="70"/>
        <v>1198</v>
      </c>
      <c r="AK63" s="151">
        <f t="shared" si="70"/>
        <v>1196</v>
      </c>
      <c r="AL63" s="140">
        <f t="shared" si="70"/>
        <v>1198</v>
      </c>
      <c r="AM63" s="121">
        <f t="shared" si="70"/>
        <v>5969</v>
      </c>
      <c r="AN63" s="150">
        <f t="shared" si="70"/>
        <v>1197</v>
      </c>
      <c r="AO63" s="151">
        <f t="shared" si="70"/>
        <v>1194</v>
      </c>
      <c r="AP63" s="151">
        <f t="shared" si="70"/>
        <v>1196</v>
      </c>
      <c r="AQ63" s="151">
        <f t="shared" si="70"/>
        <v>1198</v>
      </c>
      <c r="AR63" s="151">
        <f t="shared" si="70"/>
        <v>1196</v>
      </c>
      <c r="AS63" s="151">
        <f t="shared" si="70"/>
        <v>1198</v>
      </c>
      <c r="AT63" s="151">
        <f t="shared" ref="AT63:BY63" si="71">SUM(AT6,AT10,AT14,AT18,AT22,AT26,AT30,AT34,AT38,AT44,AT54,AT58)</f>
        <v>1196</v>
      </c>
      <c r="AU63" s="151">
        <f t="shared" si="71"/>
        <v>1194</v>
      </c>
      <c r="AV63" s="151">
        <f t="shared" si="71"/>
        <v>1190</v>
      </c>
      <c r="AW63" s="151">
        <f t="shared" si="71"/>
        <v>1193</v>
      </c>
      <c r="AX63" s="151">
        <f t="shared" si="71"/>
        <v>1194</v>
      </c>
      <c r="AY63" s="140">
        <f t="shared" si="71"/>
        <v>1194</v>
      </c>
      <c r="AZ63" s="121">
        <f t="shared" si="71"/>
        <v>5943</v>
      </c>
      <c r="BA63" s="150">
        <f t="shared" si="71"/>
        <v>1194</v>
      </c>
      <c r="BB63" s="151">
        <f t="shared" si="71"/>
        <v>1191</v>
      </c>
      <c r="BC63" s="151">
        <f t="shared" si="71"/>
        <v>1195</v>
      </c>
      <c r="BD63" s="151">
        <f t="shared" si="71"/>
        <v>1198</v>
      </c>
      <c r="BE63" s="151">
        <f t="shared" si="71"/>
        <v>1197</v>
      </c>
      <c r="BF63" s="151">
        <f t="shared" si="71"/>
        <v>1197</v>
      </c>
      <c r="BG63" s="151">
        <f t="shared" si="71"/>
        <v>1197</v>
      </c>
      <c r="BH63" s="151">
        <f t="shared" si="71"/>
        <v>1195</v>
      </c>
      <c r="BI63" s="151">
        <f t="shared" si="71"/>
        <v>1192</v>
      </c>
      <c r="BJ63" s="151">
        <f t="shared" si="71"/>
        <v>1196</v>
      </c>
      <c r="BK63" s="151">
        <f t="shared" si="71"/>
        <v>1193</v>
      </c>
      <c r="BL63" s="151">
        <f t="shared" si="71"/>
        <v>1194</v>
      </c>
      <c r="BM63" s="121">
        <f t="shared" si="71"/>
        <v>5942</v>
      </c>
      <c r="BN63" s="150">
        <f t="shared" si="71"/>
        <v>1174</v>
      </c>
      <c r="BO63" s="151">
        <f t="shared" si="71"/>
        <v>1170</v>
      </c>
      <c r="BP63" s="151">
        <f t="shared" si="71"/>
        <v>1193</v>
      </c>
      <c r="BQ63" s="151">
        <f t="shared" si="71"/>
        <v>1198</v>
      </c>
      <c r="BR63" s="151">
        <f t="shared" si="71"/>
        <v>1199</v>
      </c>
      <c r="BS63" s="151">
        <f t="shared" si="71"/>
        <v>1199</v>
      </c>
      <c r="BT63" s="151">
        <f t="shared" si="71"/>
        <v>1197</v>
      </c>
      <c r="BU63" s="151">
        <f t="shared" si="71"/>
        <v>1184</v>
      </c>
      <c r="BV63" s="151">
        <f t="shared" si="71"/>
        <v>1183</v>
      </c>
      <c r="BW63" s="151">
        <f t="shared" si="71"/>
        <v>1190</v>
      </c>
      <c r="BX63" s="151">
        <f t="shared" si="71"/>
        <v>1193</v>
      </c>
      <c r="BY63" s="151">
        <f t="shared" si="71"/>
        <v>1190</v>
      </c>
      <c r="BZ63" s="121">
        <f t="shared" ref="BZ63:CM63" si="72">SUM(BZ6,BZ10,BZ14,BZ18,BZ22,BZ26,BZ30,BZ34,BZ38,BZ44,BZ54,BZ58)</f>
        <v>5870</v>
      </c>
      <c r="CA63" s="162">
        <f t="shared" si="72"/>
        <v>1190</v>
      </c>
      <c r="CB63" s="163">
        <f t="shared" si="72"/>
        <v>1187</v>
      </c>
      <c r="CC63" s="163">
        <f t="shared" si="72"/>
        <v>1194</v>
      </c>
      <c r="CD63" s="163">
        <f t="shared" si="72"/>
        <v>1195</v>
      </c>
      <c r="CE63" s="163">
        <f t="shared" si="72"/>
        <v>1196</v>
      </c>
      <c r="CF63" s="163">
        <f t="shared" si="72"/>
        <v>1197</v>
      </c>
      <c r="CG63" s="163">
        <f t="shared" si="72"/>
        <v>1195</v>
      </c>
      <c r="CH63" s="163">
        <f t="shared" si="72"/>
        <v>1193</v>
      </c>
      <c r="CI63" s="163">
        <f t="shared" si="72"/>
        <v>1191</v>
      </c>
      <c r="CJ63" s="163">
        <f t="shared" si="72"/>
        <v>1194</v>
      </c>
      <c r="CK63" s="163">
        <f t="shared" si="72"/>
        <v>1194</v>
      </c>
      <c r="CL63" s="164">
        <f t="shared" si="72"/>
        <v>1194</v>
      </c>
      <c r="CM63" s="121">
        <f t="shared" si="72"/>
        <v>5924</v>
      </c>
    </row>
    <row r="64" spans="1:91" s="117" customFormat="1" ht="18" customHeight="1" x14ac:dyDescent="0.4">
      <c r="A64" s="243"/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5"/>
      <c r="M64" s="136" t="s">
        <v>31</v>
      </c>
      <c r="N64" s="156">
        <f t="shared" ref="N64:AS64" si="73">SUM(N7,N11,N15,N19,N23,N27,N31,N35,N39,N48,N55,N59)</f>
        <v>2555645</v>
      </c>
      <c r="O64" s="157">
        <f t="shared" si="73"/>
        <v>2486124</v>
      </c>
      <c r="P64" s="157">
        <f t="shared" si="73"/>
        <v>2621420</v>
      </c>
      <c r="Q64" s="157">
        <f t="shared" si="73"/>
        <v>2957680</v>
      </c>
      <c r="R64" s="157">
        <f t="shared" si="73"/>
        <v>3110305</v>
      </c>
      <c r="S64" s="157">
        <f t="shared" si="73"/>
        <v>3187203</v>
      </c>
      <c r="T64" s="157">
        <f t="shared" si="73"/>
        <v>2714363</v>
      </c>
      <c r="U64" s="157">
        <f t="shared" si="73"/>
        <v>2571579</v>
      </c>
      <c r="V64" s="157">
        <f t="shared" si="73"/>
        <v>2669629</v>
      </c>
      <c r="W64" s="157">
        <f t="shared" si="73"/>
        <v>2556989</v>
      </c>
      <c r="X64" s="157">
        <f t="shared" si="73"/>
        <v>2718668</v>
      </c>
      <c r="Y64" s="158">
        <f t="shared" si="73"/>
        <v>2661400</v>
      </c>
      <c r="Z64" s="120">
        <f t="shared" si="73"/>
        <v>32811005</v>
      </c>
      <c r="AA64" s="156">
        <f t="shared" si="73"/>
        <v>2669379</v>
      </c>
      <c r="AB64" s="157">
        <f t="shared" si="73"/>
        <v>2560607</v>
      </c>
      <c r="AC64" s="157">
        <f t="shared" si="73"/>
        <v>2752595</v>
      </c>
      <c r="AD64" s="157">
        <f t="shared" si="73"/>
        <v>3074442</v>
      </c>
      <c r="AE64" s="157">
        <f t="shared" si="73"/>
        <v>3394951</v>
      </c>
      <c r="AF64" s="157">
        <f t="shared" si="73"/>
        <v>3346536</v>
      </c>
      <c r="AG64" s="157">
        <f t="shared" si="73"/>
        <v>2774805</v>
      </c>
      <c r="AH64" s="157">
        <f t="shared" si="73"/>
        <v>2654740</v>
      </c>
      <c r="AI64" s="157">
        <f t="shared" si="73"/>
        <v>2809095</v>
      </c>
      <c r="AJ64" s="157">
        <f t="shared" si="73"/>
        <v>2742733</v>
      </c>
      <c r="AK64" s="157">
        <f t="shared" si="73"/>
        <v>2971872</v>
      </c>
      <c r="AL64" s="158">
        <f t="shared" si="73"/>
        <v>2863138</v>
      </c>
      <c r="AM64" s="120">
        <f t="shared" si="73"/>
        <v>34614893</v>
      </c>
      <c r="AN64" s="156">
        <f t="shared" si="73"/>
        <v>2665192</v>
      </c>
      <c r="AO64" s="157">
        <f t="shared" si="73"/>
        <v>2608056</v>
      </c>
      <c r="AP64" s="157">
        <f t="shared" si="73"/>
        <v>2858367</v>
      </c>
      <c r="AQ64" s="157">
        <f t="shared" si="73"/>
        <v>3148422</v>
      </c>
      <c r="AR64" s="157">
        <f t="shared" si="73"/>
        <v>3563210</v>
      </c>
      <c r="AS64" s="157">
        <f t="shared" si="73"/>
        <v>3485124</v>
      </c>
      <c r="AT64" s="157">
        <f t="shared" ref="AT64:BY64" si="74">SUM(AT7,AT11,AT15,AT19,AT23,AT27,AT31,AT35,AT39,AT48,AT55,AT59)</f>
        <v>3063007</v>
      </c>
      <c r="AU64" s="157">
        <f t="shared" si="74"/>
        <v>2819754</v>
      </c>
      <c r="AV64" s="157">
        <f t="shared" si="74"/>
        <v>2935462</v>
      </c>
      <c r="AW64" s="157">
        <f t="shared" si="74"/>
        <v>2866178</v>
      </c>
      <c r="AX64" s="157">
        <f t="shared" si="74"/>
        <v>3211421</v>
      </c>
      <c r="AY64" s="158">
        <f t="shared" si="74"/>
        <v>3077866</v>
      </c>
      <c r="AZ64" s="120">
        <f t="shared" si="74"/>
        <v>36302059</v>
      </c>
      <c r="BA64" s="156">
        <f t="shared" si="74"/>
        <v>2951147</v>
      </c>
      <c r="BB64" s="157">
        <f t="shared" si="74"/>
        <v>2738097</v>
      </c>
      <c r="BC64" s="157">
        <f t="shared" si="74"/>
        <v>2930397</v>
      </c>
      <c r="BD64" s="157">
        <f t="shared" si="74"/>
        <v>2973800</v>
      </c>
      <c r="BE64" s="157">
        <f t="shared" si="74"/>
        <v>3401793</v>
      </c>
      <c r="BF64" s="157">
        <f t="shared" si="74"/>
        <v>3374836</v>
      </c>
      <c r="BG64" s="157">
        <f t="shared" si="74"/>
        <v>2905583</v>
      </c>
      <c r="BH64" s="157">
        <f t="shared" si="74"/>
        <v>2656379</v>
      </c>
      <c r="BI64" s="157">
        <f t="shared" si="74"/>
        <v>2710557</v>
      </c>
      <c r="BJ64" s="157">
        <f t="shared" si="74"/>
        <v>2703187</v>
      </c>
      <c r="BK64" s="157">
        <f t="shared" si="74"/>
        <v>2757943</v>
      </c>
      <c r="BL64" s="158">
        <f t="shared" si="74"/>
        <v>2507069</v>
      </c>
      <c r="BM64" s="120">
        <f t="shared" si="74"/>
        <v>34610788</v>
      </c>
      <c r="BN64" s="156">
        <f t="shared" si="74"/>
        <v>2182744</v>
      </c>
      <c r="BO64" s="157">
        <f t="shared" si="74"/>
        <v>1915568</v>
      </c>
      <c r="BP64" s="157">
        <f t="shared" si="74"/>
        <v>2153551</v>
      </c>
      <c r="BQ64" s="157">
        <f t="shared" si="74"/>
        <v>2391188</v>
      </c>
      <c r="BR64" s="157">
        <f t="shared" si="74"/>
        <v>2632246</v>
      </c>
      <c r="BS64" s="157">
        <f t="shared" si="74"/>
        <v>2756371</v>
      </c>
      <c r="BT64" s="157">
        <f t="shared" si="74"/>
        <v>2163019</v>
      </c>
      <c r="BU64" s="157">
        <f t="shared" si="74"/>
        <v>1973509</v>
      </c>
      <c r="BV64" s="157">
        <f t="shared" si="74"/>
        <v>2058153</v>
      </c>
      <c r="BW64" s="157">
        <f t="shared" si="74"/>
        <v>2069897</v>
      </c>
      <c r="BX64" s="157">
        <f t="shared" si="74"/>
        <v>2210017</v>
      </c>
      <c r="BY64" s="158">
        <f t="shared" si="74"/>
        <v>2007497</v>
      </c>
      <c r="BZ64" s="120">
        <f t="shared" ref="BZ64:CM64" si="75">SUM(BZ7,BZ11,BZ15,BZ19,BZ23,BZ27,BZ31,BZ35,BZ39,BZ48,BZ55,BZ59)</f>
        <v>26513760</v>
      </c>
      <c r="CA64" s="159">
        <f t="shared" si="75"/>
        <v>2604817</v>
      </c>
      <c r="CB64" s="160">
        <f t="shared" si="75"/>
        <v>2461687</v>
      </c>
      <c r="CC64" s="160">
        <f t="shared" si="75"/>
        <v>2663262</v>
      </c>
      <c r="CD64" s="160">
        <f t="shared" si="75"/>
        <v>2909102</v>
      </c>
      <c r="CE64" s="160">
        <f t="shared" si="75"/>
        <v>3220497</v>
      </c>
      <c r="CF64" s="160">
        <f t="shared" si="75"/>
        <v>3230008</v>
      </c>
      <c r="CG64" s="160">
        <f t="shared" si="75"/>
        <v>2724150</v>
      </c>
      <c r="CH64" s="160">
        <f t="shared" si="75"/>
        <v>2535187</v>
      </c>
      <c r="CI64" s="160">
        <f t="shared" si="75"/>
        <v>2636574</v>
      </c>
      <c r="CJ64" s="160">
        <f t="shared" si="75"/>
        <v>2587792</v>
      </c>
      <c r="CK64" s="160">
        <f t="shared" si="75"/>
        <v>2773981</v>
      </c>
      <c r="CL64" s="161">
        <f t="shared" si="75"/>
        <v>2623391</v>
      </c>
      <c r="CM64" s="120">
        <f t="shared" si="75"/>
        <v>32970448</v>
      </c>
    </row>
    <row r="65" spans="77:79" ht="18" customHeight="1" x14ac:dyDescent="0.4">
      <c r="BZ65" s="74"/>
      <c r="CA65" s="74"/>
    </row>
    <row r="66" spans="77:79" ht="18" customHeight="1" x14ac:dyDescent="0.4">
      <c r="BY66" s="74"/>
      <c r="BZ66" s="74"/>
      <c r="CA66" s="74"/>
    </row>
  </sheetData>
  <mergeCells count="164">
    <mergeCell ref="H56:H59"/>
    <mergeCell ref="H16:H19"/>
    <mergeCell ref="H20:H23"/>
    <mergeCell ref="H24:H27"/>
    <mergeCell ref="H28:H31"/>
    <mergeCell ref="H32:H35"/>
    <mergeCell ref="F20:F23"/>
    <mergeCell ref="F52:F55"/>
    <mergeCell ref="F56:F59"/>
    <mergeCell ref="G16:G19"/>
    <mergeCell ref="G20:G23"/>
    <mergeCell ref="G24:G27"/>
    <mergeCell ref="G28:G31"/>
    <mergeCell ref="G32:G35"/>
    <mergeCell ref="G36:G39"/>
    <mergeCell ref="G40:G48"/>
    <mergeCell ref="A56:A59"/>
    <mergeCell ref="BA2:BM2"/>
    <mergeCell ref="A4:A7"/>
    <mergeCell ref="A8:A11"/>
    <mergeCell ref="A12:A15"/>
    <mergeCell ref="A16:A19"/>
    <mergeCell ref="A20:A23"/>
    <mergeCell ref="A24:A27"/>
    <mergeCell ref="A32:A35"/>
    <mergeCell ref="A28:A31"/>
    <mergeCell ref="H4:H7"/>
    <mergeCell ref="H8:H11"/>
    <mergeCell ref="H12:H15"/>
    <mergeCell ref="A2:A3"/>
    <mergeCell ref="M2:M3"/>
    <mergeCell ref="N2:Z2"/>
    <mergeCell ref="AA2:AM2"/>
    <mergeCell ref="AN2:AZ2"/>
    <mergeCell ref="H2:H3"/>
    <mergeCell ref="B2:B3"/>
    <mergeCell ref="D2:D3"/>
    <mergeCell ref="F2:F3"/>
    <mergeCell ref="H36:H39"/>
    <mergeCell ref="H40:H48"/>
    <mergeCell ref="A36:A39"/>
    <mergeCell ref="A52:A55"/>
    <mergeCell ref="H52:H55"/>
    <mergeCell ref="G2:G3"/>
    <mergeCell ref="G4:G7"/>
    <mergeCell ref="G8:G11"/>
    <mergeCell ref="G12:G15"/>
    <mergeCell ref="B4:B7"/>
    <mergeCell ref="B8:B11"/>
    <mergeCell ref="B12:B15"/>
    <mergeCell ref="B16:B19"/>
    <mergeCell ref="B20:B23"/>
    <mergeCell ref="D8:D11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E2:E3"/>
    <mergeCell ref="E4:E7"/>
    <mergeCell ref="L56:L59"/>
    <mergeCell ref="L12:L15"/>
    <mergeCell ref="L16:L19"/>
    <mergeCell ref="L20:L23"/>
    <mergeCell ref="L24:L27"/>
    <mergeCell ref="L28:L31"/>
    <mergeCell ref="I2:I3"/>
    <mergeCell ref="I4:I7"/>
    <mergeCell ref="I8:I11"/>
    <mergeCell ref="J2:J3"/>
    <mergeCell ref="J4:J7"/>
    <mergeCell ref="J8:J11"/>
    <mergeCell ref="L2:L3"/>
    <mergeCell ref="L4:L7"/>
    <mergeCell ref="L8:L11"/>
    <mergeCell ref="K2:K3"/>
    <mergeCell ref="K4:K7"/>
    <mergeCell ref="K8:K11"/>
    <mergeCell ref="I32:I35"/>
    <mergeCell ref="I36:I39"/>
    <mergeCell ref="I40:I48"/>
    <mergeCell ref="I52:I55"/>
    <mergeCell ref="I12:I15"/>
    <mergeCell ref="I16:I19"/>
    <mergeCell ref="CA2:CM2"/>
    <mergeCell ref="L32:L35"/>
    <mergeCell ref="L36:L39"/>
    <mergeCell ref="L40:L48"/>
    <mergeCell ref="BN2:BZ2"/>
    <mergeCell ref="K12:K15"/>
    <mergeCell ref="K16:K19"/>
    <mergeCell ref="K20:K23"/>
    <mergeCell ref="K24:K27"/>
    <mergeCell ref="K28:K31"/>
    <mergeCell ref="F12:F15"/>
    <mergeCell ref="F16:F19"/>
    <mergeCell ref="J52:J55"/>
    <mergeCell ref="J12:J15"/>
    <mergeCell ref="J16:J19"/>
    <mergeCell ref="J20:J23"/>
    <mergeCell ref="J24:J27"/>
    <mergeCell ref="J28:J31"/>
    <mergeCell ref="K32:K35"/>
    <mergeCell ref="K36:K39"/>
    <mergeCell ref="K40:K48"/>
    <mergeCell ref="K52:K55"/>
    <mergeCell ref="I20:I23"/>
    <mergeCell ref="I24:I27"/>
    <mergeCell ref="I28:I31"/>
    <mergeCell ref="J32:J35"/>
    <mergeCell ref="J36:J39"/>
    <mergeCell ref="J40:J48"/>
    <mergeCell ref="A61:L64"/>
    <mergeCell ref="G52:G55"/>
    <mergeCell ref="G56:G59"/>
    <mergeCell ref="F24:F27"/>
    <mergeCell ref="F28:F31"/>
    <mergeCell ref="F32:F35"/>
    <mergeCell ref="F36:F39"/>
    <mergeCell ref="F40:F48"/>
    <mergeCell ref="B52:B55"/>
    <mergeCell ref="B56:B59"/>
    <mergeCell ref="C36:C39"/>
    <mergeCell ref="C40:C48"/>
    <mergeCell ref="C52:C55"/>
    <mergeCell ref="C56:C59"/>
    <mergeCell ref="B24:B27"/>
    <mergeCell ref="B28:B31"/>
    <mergeCell ref="B32:B35"/>
    <mergeCell ref="B36:B39"/>
    <mergeCell ref="B40:B48"/>
    <mergeCell ref="D52:D55"/>
    <mergeCell ref="D56:D59"/>
    <mergeCell ref="E36:E39"/>
    <mergeCell ref="E40:E48"/>
    <mergeCell ref="E52:E55"/>
    <mergeCell ref="K56:K59"/>
    <mergeCell ref="J56:J59"/>
    <mergeCell ref="I56:I59"/>
    <mergeCell ref="L52:L55"/>
    <mergeCell ref="D4:D7"/>
    <mergeCell ref="D12:D15"/>
    <mergeCell ref="D16:D19"/>
    <mergeCell ref="D20:D23"/>
    <mergeCell ref="A40:A51"/>
    <mergeCell ref="E56:E59"/>
    <mergeCell ref="D24:D27"/>
    <mergeCell ref="D28:D31"/>
    <mergeCell ref="D32:D35"/>
    <mergeCell ref="D36:D39"/>
    <mergeCell ref="D40:D48"/>
    <mergeCell ref="E8:E11"/>
    <mergeCell ref="E12:E15"/>
    <mergeCell ref="E16:E19"/>
    <mergeCell ref="E20:E23"/>
    <mergeCell ref="E24:E27"/>
    <mergeCell ref="E28:E31"/>
    <mergeCell ref="E32:E35"/>
    <mergeCell ref="F4:F7"/>
    <mergeCell ref="F8:F11"/>
  </mergeCells>
  <phoneticPr fontId="3"/>
  <pageMargins left="0.39370078740157483" right="0.39370078740157483" top="0.39370078740157483" bottom="0.39370078740157483" header="0.31496062992125984" footer="0.31496062992125984"/>
  <pageSetup paperSize="8" scale="17" orientation="landscape" r:id="rId1"/>
  <rowBreaks count="1" manualBreakCount="1"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5"/>
  <sheetViews>
    <sheetView zoomScale="70" zoomScaleNormal="70" workbookViewId="0">
      <pane xSplit="2" ySplit="1" topLeftCell="C2" activePane="bottomRight" state="frozen"/>
      <selection activeCell="CC52" sqref="CC52"/>
      <selection pane="topRight" activeCell="CC52" sqref="CC52"/>
      <selection pane="bottomLeft" activeCell="CC52" sqref="CC52"/>
      <selection pane="bottomRight" activeCell="CC52" sqref="CC52"/>
    </sheetView>
  </sheetViews>
  <sheetFormatPr defaultRowHeight="18" customHeight="1" x14ac:dyDescent="0.4"/>
  <cols>
    <col min="1" max="1" width="17.25" style="2" bestFit="1" customWidth="1"/>
    <col min="2" max="2" width="11.375" style="19" customWidth="1"/>
    <col min="3" max="67" width="11.125" style="2" customWidth="1"/>
    <col min="68" max="68" width="9" style="2"/>
    <col min="69" max="69" width="11.375" style="2" bestFit="1" customWidth="1"/>
    <col min="70" max="16384" width="9" style="2"/>
  </cols>
  <sheetData>
    <row r="1" spans="1:69" ht="18" customHeight="1" x14ac:dyDescent="0.4">
      <c r="A1" s="1" t="s">
        <v>24</v>
      </c>
    </row>
    <row r="2" spans="1:69" s="1" customFormat="1" ht="18" customHeight="1" x14ac:dyDescent="0.4">
      <c r="A2" s="275"/>
      <c r="B2" s="277" t="s">
        <v>29</v>
      </c>
      <c r="C2" s="220" t="s">
        <v>18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4"/>
      <c r="P2" s="220" t="s">
        <v>19</v>
      </c>
      <c r="Q2" s="273"/>
      <c r="R2" s="273"/>
      <c r="S2" s="273"/>
      <c r="T2" s="273"/>
      <c r="U2" s="273"/>
      <c r="V2" s="273"/>
      <c r="W2" s="273"/>
      <c r="X2" s="273"/>
      <c r="Y2" s="273"/>
      <c r="Z2" s="273"/>
      <c r="AA2" s="273"/>
      <c r="AB2" s="274"/>
      <c r="AC2" s="220" t="s">
        <v>20</v>
      </c>
      <c r="AD2" s="273"/>
      <c r="AE2" s="273"/>
      <c r="AF2" s="273"/>
      <c r="AG2" s="273"/>
      <c r="AH2" s="273"/>
      <c r="AI2" s="273"/>
      <c r="AJ2" s="273"/>
      <c r="AK2" s="273"/>
      <c r="AL2" s="273"/>
      <c r="AM2" s="273"/>
      <c r="AN2" s="273"/>
      <c r="AO2" s="274"/>
      <c r="AP2" s="220" t="s">
        <v>21</v>
      </c>
      <c r="AQ2" s="273"/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4"/>
      <c r="BC2" s="220" t="s">
        <v>26</v>
      </c>
      <c r="BD2" s="273"/>
      <c r="BE2" s="273"/>
      <c r="BF2" s="273"/>
      <c r="BG2" s="273"/>
      <c r="BH2" s="273"/>
      <c r="BI2" s="273"/>
      <c r="BJ2" s="273"/>
      <c r="BK2" s="273"/>
      <c r="BL2" s="273"/>
      <c r="BM2" s="273"/>
      <c r="BN2" s="273"/>
      <c r="BO2" s="274"/>
    </row>
    <row r="3" spans="1:69" s="1" customFormat="1" ht="18" customHeight="1" x14ac:dyDescent="0.4">
      <c r="A3" s="276"/>
      <c r="B3" s="278"/>
      <c r="C3" s="15" t="s">
        <v>6</v>
      </c>
      <c r="D3" s="16" t="s">
        <v>7</v>
      </c>
      <c r="E3" s="16" t="s">
        <v>9</v>
      </c>
      <c r="F3" s="16" t="s">
        <v>10</v>
      </c>
      <c r="G3" s="16" t="s">
        <v>11</v>
      </c>
      <c r="H3" s="16" t="s">
        <v>12</v>
      </c>
      <c r="I3" s="16" t="s">
        <v>8</v>
      </c>
      <c r="J3" s="16" t="s">
        <v>13</v>
      </c>
      <c r="K3" s="16" t="s">
        <v>14</v>
      </c>
      <c r="L3" s="16" t="s">
        <v>15</v>
      </c>
      <c r="M3" s="16" t="s">
        <v>16</v>
      </c>
      <c r="N3" s="17" t="s">
        <v>17</v>
      </c>
      <c r="O3" s="14" t="s">
        <v>22</v>
      </c>
      <c r="P3" s="15" t="s">
        <v>6</v>
      </c>
      <c r="Q3" s="16" t="s">
        <v>7</v>
      </c>
      <c r="R3" s="16" t="s">
        <v>9</v>
      </c>
      <c r="S3" s="16" t="s">
        <v>10</v>
      </c>
      <c r="T3" s="16" t="s">
        <v>11</v>
      </c>
      <c r="U3" s="16" t="s">
        <v>12</v>
      </c>
      <c r="V3" s="16" t="s">
        <v>8</v>
      </c>
      <c r="W3" s="16" t="s">
        <v>13</v>
      </c>
      <c r="X3" s="16" t="s">
        <v>14</v>
      </c>
      <c r="Y3" s="16" t="s">
        <v>15</v>
      </c>
      <c r="Z3" s="16" t="s">
        <v>16</v>
      </c>
      <c r="AA3" s="17" t="s">
        <v>17</v>
      </c>
      <c r="AB3" s="14" t="s">
        <v>22</v>
      </c>
      <c r="AC3" s="15" t="s">
        <v>6</v>
      </c>
      <c r="AD3" s="16" t="s">
        <v>7</v>
      </c>
      <c r="AE3" s="16" t="s">
        <v>9</v>
      </c>
      <c r="AF3" s="16" t="s">
        <v>10</v>
      </c>
      <c r="AG3" s="16" t="s">
        <v>11</v>
      </c>
      <c r="AH3" s="16" t="s">
        <v>12</v>
      </c>
      <c r="AI3" s="16" t="s">
        <v>8</v>
      </c>
      <c r="AJ3" s="16" t="s">
        <v>13</v>
      </c>
      <c r="AK3" s="16" t="s">
        <v>14</v>
      </c>
      <c r="AL3" s="16" t="s">
        <v>15</v>
      </c>
      <c r="AM3" s="16" t="s">
        <v>16</v>
      </c>
      <c r="AN3" s="17" t="s">
        <v>17</v>
      </c>
      <c r="AO3" s="14" t="s">
        <v>22</v>
      </c>
      <c r="AP3" s="15" t="s">
        <v>6</v>
      </c>
      <c r="AQ3" s="16" t="s">
        <v>7</v>
      </c>
      <c r="AR3" s="16" t="s">
        <v>9</v>
      </c>
      <c r="AS3" s="16" t="s">
        <v>10</v>
      </c>
      <c r="AT3" s="16" t="s">
        <v>11</v>
      </c>
      <c r="AU3" s="16" t="s">
        <v>12</v>
      </c>
      <c r="AV3" s="16" t="s">
        <v>8</v>
      </c>
      <c r="AW3" s="16" t="s">
        <v>13</v>
      </c>
      <c r="AX3" s="16" t="s">
        <v>14</v>
      </c>
      <c r="AY3" s="16" t="s">
        <v>15</v>
      </c>
      <c r="AZ3" s="16" t="s">
        <v>16</v>
      </c>
      <c r="BA3" s="17" t="s">
        <v>17</v>
      </c>
      <c r="BB3" s="14" t="s">
        <v>22</v>
      </c>
      <c r="BC3" s="15" t="s">
        <v>6</v>
      </c>
      <c r="BD3" s="16" t="s">
        <v>7</v>
      </c>
      <c r="BE3" s="16" t="s">
        <v>9</v>
      </c>
      <c r="BF3" s="16" t="s">
        <v>10</v>
      </c>
      <c r="BG3" s="16" t="s">
        <v>11</v>
      </c>
      <c r="BH3" s="16" t="s">
        <v>12</v>
      </c>
      <c r="BI3" s="16" t="s">
        <v>8</v>
      </c>
      <c r="BJ3" s="16" t="s">
        <v>13</v>
      </c>
      <c r="BK3" s="16" t="s">
        <v>14</v>
      </c>
      <c r="BL3" s="16" t="s">
        <v>15</v>
      </c>
      <c r="BM3" s="16" t="s">
        <v>16</v>
      </c>
      <c r="BN3" s="17" t="s">
        <v>17</v>
      </c>
      <c r="BO3" s="14" t="s">
        <v>22</v>
      </c>
      <c r="BQ3" s="81" t="s">
        <v>43</v>
      </c>
    </row>
    <row r="4" spans="1:69" ht="18" customHeight="1" x14ac:dyDescent="0.4">
      <c r="A4" s="217" t="s">
        <v>0</v>
      </c>
      <c r="B4" s="20" t="s">
        <v>25</v>
      </c>
      <c r="C4" s="4">
        <v>0</v>
      </c>
      <c r="D4" s="5">
        <v>0</v>
      </c>
      <c r="E4" s="5">
        <v>0</v>
      </c>
      <c r="F4" s="5">
        <v>0</v>
      </c>
      <c r="G4" s="5">
        <v>4000</v>
      </c>
      <c r="H4" s="5">
        <v>4000</v>
      </c>
      <c r="I4" s="5">
        <v>0</v>
      </c>
      <c r="J4" s="5">
        <v>0</v>
      </c>
      <c r="K4" s="5">
        <v>2000</v>
      </c>
      <c r="L4" s="5">
        <v>2000</v>
      </c>
      <c r="M4" s="5">
        <v>2000</v>
      </c>
      <c r="N4" s="6">
        <v>2000</v>
      </c>
      <c r="O4" s="7">
        <f>SUM(C4:N4)</f>
        <v>16000</v>
      </c>
      <c r="P4" s="4">
        <v>0</v>
      </c>
      <c r="Q4" s="5">
        <v>0</v>
      </c>
      <c r="R4" s="5">
        <v>2000</v>
      </c>
      <c r="S4" s="5">
        <v>2000</v>
      </c>
      <c r="T4" s="5">
        <v>2000</v>
      </c>
      <c r="U4" s="5">
        <v>2000</v>
      </c>
      <c r="V4" s="5">
        <v>2000</v>
      </c>
      <c r="W4" s="5">
        <v>0</v>
      </c>
      <c r="X4" s="5">
        <v>2000</v>
      </c>
      <c r="Y4" s="5">
        <v>0</v>
      </c>
      <c r="Z4" s="5">
        <v>4000</v>
      </c>
      <c r="AA4" s="6">
        <v>2000</v>
      </c>
      <c r="AB4" s="7">
        <f>SUM(P4:AA4)</f>
        <v>18000</v>
      </c>
      <c r="AC4" s="4">
        <v>0</v>
      </c>
      <c r="AD4" s="5">
        <v>0</v>
      </c>
      <c r="AE4" s="5">
        <v>0</v>
      </c>
      <c r="AF4" s="5">
        <v>2000</v>
      </c>
      <c r="AG4" s="5">
        <v>4000</v>
      </c>
      <c r="AH4" s="5">
        <v>4000</v>
      </c>
      <c r="AI4" s="5">
        <v>0</v>
      </c>
      <c r="AJ4" s="5">
        <v>0</v>
      </c>
      <c r="AK4" s="5">
        <v>0</v>
      </c>
      <c r="AL4" s="5">
        <v>2000</v>
      </c>
      <c r="AM4" s="5">
        <v>2000</v>
      </c>
      <c r="AN4" s="6">
        <v>2000</v>
      </c>
      <c r="AO4" s="7">
        <f>SUM(AC4:AN4)</f>
        <v>16000</v>
      </c>
      <c r="AP4" s="4">
        <v>0</v>
      </c>
      <c r="AQ4" s="5">
        <v>0</v>
      </c>
      <c r="AR4" s="5">
        <v>2000</v>
      </c>
      <c r="AS4" s="5">
        <v>2000</v>
      </c>
      <c r="AT4" s="5">
        <v>5300</v>
      </c>
      <c r="AU4" s="5">
        <v>2000</v>
      </c>
      <c r="AV4" s="5">
        <v>2000</v>
      </c>
      <c r="AW4" s="5">
        <v>1500</v>
      </c>
      <c r="AX4" s="5">
        <v>0</v>
      </c>
      <c r="AY4" s="5">
        <v>3186</v>
      </c>
      <c r="AZ4" s="5">
        <v>1100</v>
      </c>
      <c r="BA4" s="6">
        <v>70.48</v>
      </c>
      <c r="BB4" s="7">
        <f>SUM(AP4:BA4)</f>
        <v>19156.48</v>
      </c>
      <c r="BC4" s="4">
        <v>0</v>
      </c>
      <c r="BD4" s="5">
        <v>0</v>
      </c>
      <c r="BE4" s="5">
        <v>2000</v>
      </c>
      <c r="BF4" s="5">
        <v>2000</v>
      </c>
      <c r="BG4" s="5">
        <v>5300</v>
      </c>
      <c r="BH4" s="5">
        <v>2000</v>
      </c>
      <c r="BI4" s="5">
        <v>1500</v>
      </c>
      <c r="BJ4" s="5">
        <v>2000</v>
      </c>
      <c r="BK4" s="5">
        <v>0</v>
      </c>
      <c r="BL4" s="5">
        <v>0</v>
      </c>
      <c r="BM4" s="5">
        <v>0</v>
      </c>
      <c r="BN4" s="8">
        <v>0</v>
      </c>
      <c r="BO4" s="7">
        <f>SUM(BC4:BN4)</f>
        <v>14800</v>
      </c>
      <c r="BQ4" s="78" t="e">
        <f>SUM(#REF!,O4,AB4,AO4,BB4,BO4)</f>
        <v>#REF!</v>
      </c>
    </row>
    <row r="5" spans="1:69" ht="18" customHeight="1" x14ac:dyDescent="0.4">
      <c r="A5" s="218"/>
      <c r="B5" s="21" t="s">
        <v>23</v>
      </c>
      <c r="C5" s="9">
        <v>0</v>
      </c>
      <c r="D5" s="10">
        <v>0</v>
      </c>
      <c r="E5" s="10">
        <v>0</v>
      </c>
      <c r="F5" s="10">
        <v>0</v>
      </c>
      <c r="G5" s="10">
        <v>259200</v>
      </c>
      <c r="H5" s="10">
        <v>259200</v>
      </c>
      <c r="I5" s="10">
        <v>0</v>
      </c>
      <c r="J5" s="10">
        <v>0</v>
      </c>
      <c r="K5" s="10">
        <v>138240</v>
      </c>
      <c r="L5" s="10">
        <v>162000</v>
      </c>
      <c r="M5" s="10">
        <v>162000</v>
      </c>
      <c r="N5" s="11">
        <v>162000</v>
      </c>
      <c r="O5" s="12">
        <f t="shared" ref="O5" si="0">SUM(C5:N5)</f>
        <v>1142640</v>
      </c>
      <c r="P5" s="9">
        <v>0</v>
      </c>
      <c r="Q5" s="10">
        <v>0</v>
      </c>
      <c r="R5" s="10">
        <v>149040</v>
      </c>
      <c r="S5" s="10">
        <v>138240</v>
      </c>
      <c r="T5" s="10">
        <v>138240</v>
      </c>
      <c r="U5" s="10">
        <v>138240</v>
      </c>
      <c r="V5" s="10">
        <v>138240</v>
      </c>
      <c r="W5" s="10">
        <v>0</v>
      </c>
      <c r="X5" s="10">
        <v>164160</v>
      </c>
      <c r="Y5" s="10">
        <v>0</v>
      </c>
      <c r="Z5" s="10">
        <v>339120</v>
      </c>
      <c r="AA5" s="11">
        <v>166320</v>
      </c>
      <c r="AB5" s="12">
        <f t="shared" ref="AB5" si="1">SUM(P5:AA5)</f>
        <v>1371600</v>
      </c>
      <c r="AC5" s="9">
        <v>0</v>
      </c>
      <c r="AD5" s="10">
        <v>0</v>
      </c>
      <c r="AE5" s="10">
        <v>0</v>
      </c>
      <c r="AF5" s="10">
        <v>183600</v>
      </c>
      <c r="AG5" s="10">
        <v>362880</v>
      </c>
      <c r="AH5" s="10">
        <v>362880</v>
      </c>
      <c r="AI5" s="10">
        <v>0</v>
      </c>
      <c r="AJ5" s="10">
        <v>0</v>
      </c>
      <c r="AK5" s="10">
        <v>0</v>
      </c>
      <c r="AL5" s="10">
        <v>170640</v>
      </c>
      <c r="AM5" s="10">
        <v>162000</v>
      </c>
      <c r="AN5" s="11">
        <v>168480</v>
      </c>
      <c r="AO5" s="12">
        <f t="shared" ref="AO5" si="2">SUM(AC5:AN5)</f>
        <v>1410480</v>
      </c>
      <c r="AP5" s="9">
        <v>0</v>
      </c>
      <c r="AQ5" s="10">
        <v>0</v>
      </c>
      <c r="AR5" s="10">
        <v>179280</v>
      </c>
      <c r="AS5" s="10">
        <v>166320</v>
      </c>
      <c r="AT5" s="10">
        <v>440748</v>
      </c>
      <c r="AU5" s="10">
        <v>162000</v>
      </c>
      <c r="AV5" s="10">
        <v>171600</v>
      </c>
      <c r="AW5" s="10">
        <v>125400</v>
      </c>
      <c r="AX5" s="10">
        <v>0</v>
      </c>
      <c r="AY5" s="10">
        <v>283872</v>
      </c>
      <c r="AZ5" s="10">
        <v>96800</v>
      </c>
      <c r="BA5" s="11">
        <v>6899</v>
      </c>
      <c r="BB5" s="12">
        <f t="shared" ref="BB5" si="3">SUM(AP5:BA5)</f>
        <v>1632919</v>
      </c>
      <c r="BC5" s="9">
        <v>0</v>
      </c>
      <c r="BD5" s="10">
        <v>0</v>
      </c>
      <c r="BE5" s="10">
        <v>179280</v>
      </c>
      <c r="BF5" s="10">
        <v>166320</v>
      </c>
      <c r="BG5" s="10">
        <v>440748</v>
      </c>
      <c r="BH5" s="10">
        <v>162000</v>
      </c>
      <c r="BI5" s="10">
        <v>125400</v>
      </c>
      <c r="BJ5" s="10">
        <v>171600</v>
      </c>
      <c r="BK5" s="10">
        <v>0</v>
      </c>
      <c r="BL5" s="10">
        <v>0</v>
      </c>
      <c r="BM5" s="10">
        <v>0</v>
      </c>
      <c r="BN5" s="13">
        <v>0</v>
      </c>
      <c r="BO5" s="12">
        <f t="shared" ref="BO5" si="4">SUM(BC5:BN5)</f>
        <v>1245348</v>
      </c>
      <c r="BQ5" s="80" t="e">
        <f>SUM(#REF!,O5,AB5,AO5,BB5,BO5)</f>
        <v>#REF!</v>
      </c>
    </row>
  </sheetData>
  <mergeCells count="8">
    <mergeCell ref="AP2:BB2"/>
    <mergeCell ref="BC2:BO2"/>
    <mergeCell ref="A4:A5"/>
    <mergeCell ref="A2:A3"/>
    <mergeCell ref="B2:B3"/>
    <mergeCell ref="C2:O2"/>
    <mergeCell ref="P2:AB2"/>
    <mergeCell ref="AC2:AO2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abSelected="1" zoomScale="70" zoomScaleNormal="70" workbookViewId="0">
      <pane xSplit="2" ySplit="3" topLeftCell="C4" activePane="bottomRight" state="frozen"/>
      <selection activeCell="CC52" sqref="CC52"/>
      <selection pane="topRight" activeCell="CC52" sqref="CC52"/>
      <selection pane="bottomLeft" activeCell="CC52" sqref="CC52"/>
      <selection pane="bottomRight" activeCell="J17" sqref="J17"/>
    </sheetView>
  </sheetViews>
  <sheetFormatPr defaultRowHeight="18" customHeight="1" x14ac:dyDescent="0.4"/>
  <cols>
    <col min="1" max="1" width="17.25" style="2" bestFit="1" customWidth="1"/>
    <col min="2" max="2" width="11.375" style="19" customWidth="1"/>
    <col min="3" max="67" width="11.125" style="2" customWidth="1"/>
    <col min="68" max="16384" width="9" style="2"/>
  </cols>
  <sheetData>
    <row r="1" spans="1:67" ht="18" customHeight="1" x14ac:dyDescent="0.4">
      <c r="A1" s="1" t="s">
        <v>32</v>
      </c>
    </row>
    <row r="2" spans="1:67" s="23" customFormat="1" ht="18" customHeight="1" x14ac:dyDescent="0.4">
      <c r="A2" s="219"/>
      <c r="B2" s="281" t="s">
        <v>29</v>
      </c>
      <c r="C2" s="219" t="s">
        <v>18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 t="s">
        <v>19</v>
      </c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 t="s">
        <v>20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85" t="s">
        <v>21</v>
      </c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7"/>
      <c r="BC2" s="285" t="s">
        <v>26</v>
      </c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7"/>
    </row>
    <row r="3" spans="1:67" s="23" customFormat="1" ht="18" customHeight="1" x14ac:dyDescent="0.4">
      <c r="A3" s="219"/>
      <c r="B3" s="282"/>
      <c r="C3" s="24" t="s">
        <v>6</v>
      </c>
      <c r="D3" s="25" t="s">
        <v>7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8</v>
      </c>
      <c r="J3" s="25" t="s">
        <v>13</v>
      </c>
      <c r="K3" s="25" t="s">
        <v>14</v>
      </c>
      <c r="L3" s="25" t="s">
        <v>15</v>
      </c>
      <c r="M3" s="25" t="s">
        <v>16</v>
      </c>
      <c r="N3" s="26" t="s">
        <v>17</v>
      </c>
      <c r="O3" s="27" t="s">
        <v>22</v>
      </c>
      <c r="P3" s="24" t="s">
        <v>6</v>
      </c>
      <c r="Q3" s="25" t="s">
        <v>7</v>
      </c>
      <c r="R3" s="25" t="s">
        <v>9</v>
      </c>
      <c r="S3" s="25" t="s">
        <v>10</v>
      </c>
      <c r="T3" s="25" t="s">
        <v>11</v>
      </c>
      <c r="U3" s="25" t="s">
        <v>12</v>
      </c>
      <c r="V3" s="25" t="s">
        <v>8</v>
      </c>
      <c r="W3" s="25" t="s">
        <v>13</v>
      </c>
      <c r="X3" s="25" t="s">
        <v>14</v>
      </c>
      <c r="Y3" s="25" t="s">
        <v>15</v>
      </c>
      <c r="Z3" s="25" t="s">
        <v>16</v>
      </c>
      <c r="AA3" s="26" t="s">
        <v>17</v>
      </c>
      <c r="AB3" s="27" t="s">
        <v>22</v>
      </c>
      <c r="AC3" s="24" t="s">
        <v>6</v>
      </c>
      <c r="AD3" s="25" t="s">
        <v>7</v>
      </c>
      <c r="AE3" s="25" t="s">
        <v>9</v>
      </c>
      <c r="AF3" s="25" t="s">
        <v>10</v>
      </c>
      <c r="AG3" s="25" t="s">
        <v>11</v>
      </c>
      <c r="AH3" s="25" t="s">
        <v>12</v>
      </c>
      <c r="AI3" s="25" t="s">
        <v>8</v>
      </c>
      <c r="AJ3" s="25" t="s">
        <v>13</v>
      </c>
      <c r="AK3" s="25" t="s">
        <v>14</v>
      </c>
      <c r="AL3" s="25" t="s">
        <v>15</v>
      </c>
      <c r="AM3" s="25" t="s">
        <v>16</v>
      </c>
      <c r="AN3" s="26" t="s">
        <v>17</v>
      </c>
      <c r="AO3" s="27" t="s">
        <v>22</v>
      </c>
      <c r="AP3" s="24" t="s">
        <v>6</v>
      </c>
      <c r="AQ3" s="25" t="s">
        <v>7</v>
      </c>
      <c r="AR3" s="25" t="s">
        <v>9</v>
      </c>
      <c r="AS3" s="25" t="s">
        <v>10</v>
      </c>
      <c r="AT3" s="25" t="s">
        <v>11</v>
      </c>
      <c r="AU3" s="25" t="s">
        <v>12</v>
      </c>
      <c r="AV3" s="25" t="s">
        <v>8</v>
      </c>
      <c r="AW3" s="25" t="s">
        <v>13</v>
      </c>
      <c r="AX3" s="25" t="s">
        <v>14</v>
      </c>
      <c r="AY3" s="25" t="s">
        <v>15</v>
      </c>
      <c r="AZ3" s="25" t="s">
        <v>16</v>
      </c>
      <c r="BA3" s="18" t="s">
        <v>17</v>
      </c>
      <c r="BB3" s="27" t="s">
        <v>22</v>
      </c>
      <c r="BC3" s="24" t="s">
        <v>6</v>
      </c>
      <c r="BD3" s="25" t="s">
        <v>7</v>
      </c>
      <c r="BE3" s="25" t="s">
        <v>9</v>
      </c>
      <c r="BF3" s="25" t="s">
        <v>10</v>
      </c>
      <c r="BG3" s="25" t="s">
        <v>11</v>
      </c>
      <c r="BH3" s="25" t="s">
        <v>12</v>
      </c>
      <c r="BI3" s="25" t="s">
        <v>8</v>
      </c>
      <c r="BJ3" s="25" t="s">
        <v>13</v>
      </c>
      <c r="BK3" s="25" t="s">
        <v>14</v>
      </c>
      <c r="BL3" s="25" t="s">
        <v>15</v>
      </c>
      <c r="BM3" s="25" t="s">
        <v>16</v>
      </c>
      <c r="BN3" s="18" t="s">
        <v>17</v>
      </c>
      <c r="BO3" s="27" t="s">
        <v>22</v>
      </c>
    </row>
    <row r="4" spans="1:67" s="3" customFormat="1" ht="18" customHeight="1" x14ac:dyDescent="0.4">
      <c r="A4" s="279" t="s">
        <v>0</v>
      </c>
      <c r="B4" s="20" t="s">
        <v>25</v>
      </c>
      <c r="C4" s="4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6">
        <v>0</v>
      </c>
      <c r="O4" s="7">
        <f>SUM(C4:N4)</f>
        <v>0</v>
      </c>
      <c r="P4" s="4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6">
        <v>0</v>
      </c>
      <c r="AB4" s="7">
        <f>SUM(P4:AA4)</f>
        <v>0</v>
      </c>
      <c r="AC4" s="4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6">
        <v>0</v>
      </c>
      <c r="AO4" s="7">
        <f>SUM(AC4:AN4)</f>
        <v>0</v>
      </c>
      <c r="AP4" s="4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6">
        <v>0</v>
      </c>
      <c r="BB4" s="7">
        <f>SUM(AP4:BA4)</f>
        <v>0</v>
      </c>
      <c r="BC4" s="4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6">
        <v>0</v>
      </c>
      <c r="BO4" s="7">
        <f>SUM(BC4:BN4)</f>
        <v>0</v>
      </c>
    </row>
    <row r="5" spans="1:67" ht="18" customHeight="1" x14ac:dyDescent="0.4">
      <c r="A5" s="280"/>
      <c r="B5" s="21" t="s">
        <v>23</v>
      </c>
      <c r="C5" s="9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1">
        <v>0</v>
      </c>
      <c r="O5" s="12">
        <f t="shared" ref="O5:O17" si="0">SUM(C5:N5)</f>
        <v>0</v>
      </c>
      <c r="P5" s="9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1">
        <v>0</v>
      </c>
      <c r="AB5" s="12">
        <f t="shared" ref="AB5:AB17" si="1">SUM(P5:AA5)</f>
        <v>0</v>
      </c>
      <c r="AC5" s="9">
        <v>0</v>
      </c>
      <c r="AD5" s="10">
        <v>0</v>
      </c>
      <c r="AE5" s="10">
        <v>0</v>
      </c>
      <c r="AF5" s="10">
        <v>0</v>
      </c>
      <c r="AG5" s="10">
        <v>0</v>
      </c>
      <c r="AH5" s="10">
        <v>0</v>
      </c>
      <c r="AI5" s="10">
        <v>0</v>
      </c>
      <c r="AJ5" s="10">
        <v>0</v>
      </c>
      <c r="AK5" s="10">
        <v>0</v>
      </c>
      <c r="AL5" s="10">
        <v>0</v>
      </c>
      <c r="AM5" s="10">
        <v>0</v>
      </c>
      <c r="AN5" s="11">
        <v>0</v>
      </c>
      <c r="AO5" s="12">
        <f t="shared" ref="AO5:AO17" si="2">SUM(AC5:AN5)</f>
        <v>0</v>
      </c>
      <c r="AP5" s="9">
        <v>0</v>
      </c>
      <c r="AQ5" s="10">
        <v>0</v>
      </c>
      <c r="AR5" s="10">
        <v>0</v>
      </c>
      <c r="AS5" s="10"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v>0</v>
      </c>
      <c r="AZ5" s="10">
        <v>0</v>
      </c>
      <c r="BA5" s="11">
        <v>0</v>
      </c>
      <c r="BB5" s="12">
        <f t="shared" ref="BB5:BB17" si="3">SUM(AP5:BA5)</f>
        <v>0</v>
      </c>
      <c r="BC5" s="9">
        <v>0</v>
      </c>
      <c r="BD5" s="10">
        <v>0</v>
      </c>
      <c r="BE5" s="10">
        <v>0</v>
      </c>
      <c r="BF5" s="10">
        <v>0</v>
      </c>
      <c r="BG5" s="10"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1">
        <v>0</v>
      </c>
      <c r="BO5" s="12">
        <f t="shared" ref="BO5" si="4">SUM(BC5:BN5)</f>
        <v>0</v>
      </c>
    </row>
    <row r="6" spans="1:67" s="3" customFormat="1" ht="18" customHeight="1" x14ac:dyDescent="0.4">
      <c r="A6" s="279" t="s">
        <v>1</v>
      </c>
      <c r="B6" s="20" t="s">
        <v>25</v>
      </c>
      <c r="C6" s="4">
        <v>142.80000000000001</v>
      </c>
      <c r="D6" s="5">
        <v>107.8</v>
      </c>
      <c r="E6" s="5">
        <v>362.6</v>
      </c>
      <c r="F6" s="5">
        <v>647.29999999999995</v>
      </c>
      <c r="G6" s="5">
        <v>994</v>
      </c>
      <c r="H6" s="5">
        <v>682.6</v>
      </c>
      <c r="I6" s="5">
        <v>245.6</v>
      </c>
      <c r="J6" s="5">
        <v>198.4</v>
      </c>
      <c r="K6" s="5">
        <v>550.70000000000005</v>
      </c>
      <c r="L6" s="5">
        <v>529.4</v>
      </c>
      <c r="M6" s="5">
        <v>888.5</v>
      </c>
      <c r="N6" s="6">
        <v>596.5</v>
      </c>
      <c r="O6" s="7">
        <v>5946.2</v>
      </c>
      <c r="P6" s="4">
        <v>271</v>
      </c>
      <c r="Q6" s="5">
        <v>82.7</v>
      </c>
      <c r="R6" s="5">
        <v>266.8</v>
      </c>
      <c r="S6" s="5">
        <v>567.70000000000005</v>
      </c>
      <c r="T6" s="5">
        <v>987.6</v>
      </c>
      <c r="U6" s="5">
        <v>617.9</v>
      </c>
      <c r="V6" s="5">
        <v>262.39999999999998</v>
      </c>
      <c r="W6" s="5">
        <v>195.6</v>
      </c>
      <c r="X6" s="5">
        <v>571.79999999999995</v>
      </c>
      <c r="Y6" s="5">
        <v>651.5</v>
      </c>
      <c r="Z6" s="5">
        <v>799.6</v>
      </c>
      <c r="AA6" s="6">
        <v>460</v>
      </c>
      <c r="AB6" s="7">
        <v>5734.6</v>
      </c>
      <c r="AC6" s="4">
        <v>87.4</v>
      </c>
      <c r="AD6" s="5">
        <v>91.6</v>
      </c>
      <c r="AE6" s="5">
        <v>263.10000000000002</v>
      </c>
      <c r="AF6" s="5">
        <v>665</v>
      </c>
      <c r="AG6" s="5">
        <v>1113</v>
      </c>
      <c r="AH6" s="5">
        <v>610.79999999999995</v>
      </c>
      <c r="AI6" s="5">
        <v>214</v>
      </c>
      <c r="AJ6" s="5">
        <v>77.7</v>
      </c>
      <c r="AK6" s="5">
        <v>379.5</v>
      </c>
      <c r="AL6" s="5">
        <v>674.4</v>
      </c>
      <c r="AM6" s="5">
        <v>738.3</v>
      </c>
      <c r="AN6" s="6">
        <v>434.6</v>
      </c>
      <c r="AO6" s="7">
        <v>5349.4</v>
      </c>
      <c r="AP6" s="4">
        <v>237.1</v>
      </c>
      <c r="AQ6" s="5">
        <v>97.3</v>
      </c>
      <c r="AR6" s="5">
        <v>176.6</v>
      </c>
      <c r="AS6" s="5">
        <v>350</v>
      </c>
      <c r="AT6" s="5">
        <v>1046.2</v>
      </c>
      <c r="AU6" s="5">
        <v>642.70000000000005</v>
      </c>
      <c r="AV6" s="5">
        <v>529.29999999999995</v>
      </c>
      <c r="AW6" s="5">
        <v>53.9</v>
      </c>
      <c r="AX6" s="5">
        <v>450</v>
      </c>
      <c r="AY6" s="5">
        <v>522.4</v>
      </c>
      <c r="AZ6" s="5">
        <v>537.79999999999995</v>
      </c>
      <c r="BA6" s="8">
        <v>450.1</v>
      </c>
      <c r="BB6" s="7">
        <v>5093.4000000000005</v>
      </c>
      <c r="BC6" s="4">
        <v>112.6</v>
      </c>
      <c r="BD6" s="5">
        <v>13.8</v>
      </c>
      <c r="BE6" s="5">
        <v>124.6</v>
      </c>
      <c r="BF6" s="5">
        <v>246.3</v>
      </c>
      <c r="BG6" s="5">
        <v>751.9</v>
      </c>
      <c r="BH6" s="5">
        <v>354.2</v>
      </c>
      <c r="BI6" s="5">
        <v>65.599999999999994</v>
      </c>
      <c r="BJ6" s="5">
        <v>73.900000000000006</v>
      </c>
      <c r="BK6" s="5">
        <v>176.2</v>
      </c>
      <c r="BL6" s="5">
        <v>367.3</v>
      </c>
      <c r="BM6" s="5">
        <v>313.3</v>
      </c>
      <c r="BN6" s="8">
        <v>328.3</v>
      </c>
      <c r="BO6" s="7">
        <v>2928.0000000000005</v>
      </c>
    </row>
    <row r="7" spans="1:67" ht="18" customHeight="1" x14ac:dyDescent="0.4">
      <c r="A7" s="280"/>
      <c r="B7" s="21" t="s">
        <v>23</v>
      </c>
      <c r="C7" s="9">
        <v>49351</v>
      </c>
      <c r="D7" s="10">
        <v>37255</v>
      </c>
      <c r="E7" s="10">
        <v>125314</v>
      </c>
      <c r="F7" s="10">
        <v>223706</v>
      </c>
      <c r="G7" s="10">
        <v>343526</v>
      </c>
      <c r="H7" s="10">
        <v>235906</v>
      </c>
      <c r="I7" s="10">
        <v>84879</v>
      </c>
      <c r="J7" s="10">
        <v>68567</v>
      </c>
      <c r="K7" s="10">
        <v>190321</v>
      </c>
      <c r="L7" s="10">
        <v>182960</v>
      </c>
      <c r="M7" s="10">
        <v>307065</v>
      </c>
      <c r="N7" s="11">
        <v>206150</v>
      </c>
      <c r="O7" s="12">
        <v>2055000</v>
      </c>
      <c r="P7" s="9">
        <v>93657</v>
      </c>
      <c r="Q7" s="10">
        <v>28581</v>
      </c>
      <c r="R7" s="10">
        <v>92206</v>
      </c>
      <c r="S7" s="10">
        <v>196197</v>
      </c>
      <c r="T7" s="10">
        <v>341314</v>
      </c>
      <c r="U7" s="10">
        <v>213546</v>
      </c>
      <c r="V7" s="10">
        <v>90685</v>
      </c>
      <c r="W7" s="10">
        <v>67599</v>
      </c>
      <c r="X7" s="10">
        <v>197614</v>
      </c>
      <c r="Y7" s="10">
        <v>225158</v>
      </c>
      <c r="Z7" s="10">
        <v>276341</v>
      </c>
      <c r="AA7" s="11">
        <v>158976</v>
      </c>
      <c r="AB7" s="12">
        <v>1981874</v>
      </c>
      <c r="AC7" s="9">
        <v>30205</v>
      </c>
      <c r="AD7" s="10">
        <v>31656</v>
      </c>
      <c r="AE7" s="10">
        <v>90927</v>
      </c>
      <c r="AF7" s="10">
        <v>229824</v>
      </c>
      <c r="AG7" s="10">
        <v>384652</v>
      </c>
      <c r="AH7" s="10">
        <v>211092</v>
      </c>
      <c r="AI7" s="10">
        <v>73958</v>
      </c>
      <c r="AJ7" s="10">
        <v>26853</v>
      </c>
      <c r="AK7" s="10">
        <v>131155</v>
      </c>
      <c r="AL7" s="10">
        <v>233072</v>
      </c>
      <c r="AM7" s="10">
        <v>255156</v>
      </c>
      <c r="AN7" s="11">
        <v>150197</v>
      </c>
      <c r="AO7" s="12">
        <v>1848747</v>
      </c>
      <c r="AP7" s="9">
        <v>83459</v>
      </c>
      <c r="AQ7" s="10">
        <v>34250</v>
      </c>
      <c r="AR7" s="10">
        <v>62163</v>
      </c>
      <c r="AS7" s="10">
        <v>123200</v>
      </c>
      <c r="AT7" s="10">
        <v>368262</v>
      </c>
      <c r="AU7" s="10">
        <v>226230</v>
      </c>
      <c r="AV7" s="10">
        <v>186314</v>
      </c>
      <c r="AW7" s="10">
        <v>18973</v>
      </c>
      <c r="AX7" s="10">
        <v>158400</v>
      </c>
      <c r="AY7" s="10">
        <v>183884</v>
      </c>
      <c r="AZ7" s="10">
        <v>189306</v>
      </c>
      <c r="BA7" s="13">
        <v>158435</v>
      </c>
      <c r="BB7" s="12">
        <v>1792876</v>
      </c>
      <c r="BC7" s="9">
        <v>39635</v>
      </c>
      <c r="BD7" s="10">
        <v>4857</v>
      </c>
      <c r="BE7" s="10">
        <v>43859</v>
      </c>
      <c r="BF7" s="10">
        <v>86697</v>
      </c>
      <c r="BG7" s="10">
        <v>264668</v>
      </c>
      <c r="BH7" s="10">
        <v>124678</v>
      </c>
      <c r="BI7" s="10">
        <v>23091</v>
      </c>
      <c r="BJ7" s="10">
        <v>26012</v>
      </c>
      <c r="BK7" s="10">
        <v>62022</v>
      </c>
      <c r="BL7" s="10">
        <v>19289</v>
      </c>
      <c r="BM7" s="10">
        <v>110281</v>
      </c>
      <c r="BN7" s="13">
        <v>115561</v>
      </c>
      <c r="BO7" s="12">
        <v>920650</v>
      </c>
    </row>
    <row r="8" spans="1:67" s="3" customFormat="1" ht="18" customHeight="1" x14ac:dyDescent="0.4">
      <c r="A8" s="279" t="s">
        <v>2</v>
      </c>
      <c r="B8" s="20" t="s">
        <v>25</v>
      </c>
      <c r="C8" s="4">
        <v>216.8</v>
      </c>
      <c r="D8" s="5">
        <v>77.5</v>
      </c>
      <c r="E8" s="5">
        <v>317.39999999999998</v>
      </c>
      <c r="F8" s="5">
        <v>952.8</v>
      </c>
      <c r="G8" s="5">
        <v>1512.8</v>
      </c>
      <c r="H8" s="5">
        <v>981.8</v>
      </c>
      <c r="I8" s="5">
        <v>337.5</v>
      </c>
      <c r="J8" s="5">
        <v>230.8</v>
      </c>
      <c r="K8" s="5">
        <v>806.2</v>
      </c>
      <c r="L8" s="5">
        <v>914.8</v>
      </c>
      <c r="M8" s="5">
        <v>1069.4000000000001</v>
      </c>
      <c r="N8" s="6">
        <v>649.20000000000005</v>
      </c>
      <c r="O8" s="7">
        <f t="shared" ref="O8:O9" si="5">SUM(C8:N8)</f>
        <v>8067.0000000000009</v>
      </c>
      <c r="P8" s="4">
        <v>249.2</v>
      </c>
      <c r="Q8" s="5">
        <v>49.4</v>
      </c>
      <c r="R8" s="5">
        <v>263.89999999999998</v>
      </c>
      <c r="S8" s="5">
        <v>685.4</v>
      </c>
      <c r="T8" s="5">
        <v>1126.2</v>
      </c>
      <c r="U8" s="5">
        <v>722</v>
      </c>
      <c r="V8" s="5">
        <v>198.8</v>
      </c>
      <c r="W8" s="5">
        <v>315.5</v>
      </c>
      <c r="X8" s="5">
        <v>738.6</v>
      </c>
      <c r="Y8" s="5">
        <v>705.3</v>
      </c>
      <c r="Z8" s="5">
        <v>1015.3</v>
      </c>
      <c r="AA8" s="6">
        <v>497.4</v>
      </c>
      <c r="AB8" s="7">
        <f t="shared" ref="AB8:AB9" si="6">SUM(P8:AA8)</f>
        <v>6567.0000000000009</v>
      </c>
      <c r="AC8" s="4">
        <v>123.3</v>
      </c>
      <c r="AD8" s="5">
        <v>104.4</v>
      </c>
      <c r="AE8" s="5">
        <v>234.2</v>
      </c>
      <c r="AF8" s="5">
        <v>838.3</v>
      </c>
      <c r="AG8" s="5">
        <v>1195.4000000000001</v>
      </c>
      <c r="AH8" s="5">
        <v>653.79999999999995</v>
      </c>
      <c r="AI8" s="5">
        <v>141.4</v>
      </c>
      <c r="AJ8" s="5">
        <v>60.2</v>
      </c>
      <c r="AK8" s="5">
        <v>407.1</v>
      </c>
      <c r="AL8" s="5">
        <v>651.4</v>
      </c>
      <c r="AM8" s="5">
        <v>801.9</v>
      </c>
      <c r="AN8" s="6">
        <v>503.1</v>
      </c>
      <c r="AO8" s="7">
        <f t="shared" ref="AO8:AO9" si="7">SUM(AC8:AN8)</f>
        <v>5714.4999999999991</v>
      </c>
      <c r="AP8" s="4">
        <v>222</v>
      </c>
      <c r="AQ8" s="5">
        <v>62</v>
      </c>
      <c r="AR8" s="5">
        <v>187</v>
      </c>
      <c r="AS8" s="5">
        <v>379.5</v>
      </c>
      <c r="AT8" s="5">
        <v>1115</v>
      </c>
      <c r="AU8" s="5">
        <v>926</v>
      </c>
      <c r="AV8" s="5">
        <v>365</v>
      </c>
      <c r="AW8" s="5">
        <v>117</v>
      </c>
      <c r="AX8" s="5">
        <v>581</v>
      </c>
      <c r="AY8" s="5">
        <v>543</v>
      </c>
      <c r="AZ8" s="5">
        <v>728</v>
      </c>
      <c r="BA8" s="8">
        <v>474</v>
      </c>
      <c r="BB8" s="7">
        <f t="shared" ref="BB8:BB9" si="8">SUM(AP8:BA8)</f>
        <v>5699.5</v>
      </c>
      <c r="BC8" s="4">
        <v>299</v>
      </c>
      <c r="BD8" s="5">
        <v>37</v>
      </c>
      <c r="BE8" s="5">
        <v>73</v>
      </c>
      <c r="BF8" s="5">
        <v>237</v>
      </c>
      <c r="BG8" s="5">
        <v>788</v>
      </c>
      <c r="BH8" s="5">
        <v>863</v>
      </c>
      <c r="BI8" s="5">
        <v>80</v>
      </c>
      <c r="BJ8" s="5">
        <v>154</v>
      </c>
      <c r="BK8" s="5">
        <v>399</v>
      </c>
      <c r="BL8" s="5">
        <v>560</v>
      </c>
      <c r="BM8" s="5">
        <v>515</v>
      </c>
      <c r="BN8" s="8">
        <v>390</v>
      </c>
      <c r="BO8" s="7">
        <f t="shared" ref="BO8:BO9" si="9">SUM(BC8:BN8)</f>
        <v>4395</v>
      </c>
    </row>
    <row r="9" spans="1:67" ht="18" customHeight="1" x14ac:dyDescent="0.4">
      <c r="A9" s="280"/>
      <c r="B9" s="21" t="s">
        <v>23</v>
      </c>
      <c r="C9" s="9">
        <v>76710</v>
      </c>
      <c r="D9" s="10">
        <v>26630</v>
      </c>
      <c r="E9" s="10">
        <v>103628</v>
      </c>
      <c r="F9" s="10">
        <v>330920</v>
      </c>
      <c r="G9" s="10">
        <v>524759</v>
      </c>
      <c r="H9" s="10">
        <v>341094</v>
      </c>
      <c r="I9" s="10">
        <v>118530</v>
      </c>
      <c r="J9" s="10">
        <v>82001</v>
      </c>
      <c r="K9" s="10">
        <v>281373</v>
      </c>
      <c r="L9" s="10">
        <v>317543</v>
      </c>
      <c r="M9" s="10">
        <v>372381</v>
      </c>
      <c r="N9" s="11">
        <v>226645</v>
      </c>
      <c r="O9" s="12">
        <f t="shared" si="5"/>
        <v>2802214</v>
      </c>
      <c r="P9" s="9">
        <v>87982</v>
      </c>
      <c r="Q9" s="10">
        <v>18962</v>
      </c>
      <c r="R9" s="10">
        <v>93229</v>
      </c>
      <c r="S9" s="10">
        <v>244444</v>
      </c>
      <c r="T9" s="10">
        <v>390831</v>
      </c>
      <c r="U9" s="10">
        <v>251140</v>
      </c>
      <c r="V9" s="10">
        <v>70489</v>
      </c>
      <c r="W9" s="10">
        <v>110997</v>
      </c>
      <c r="X9" s="10">
        <v>257951</v>
      </c>
      <c r="Y9" s="10">
        <v>245913</v>
      </c>
      <c r="Z9" s="10">
        <v>353049</v>
      </c>
      <c r="AA9" s="11">
        <v>173941</v>
      </c>
      <c r="AB9" s="12">
        <f t="shared" si="6"/>
        <v>2298928</v>
      </c>
      <c r="AC9" s="9">
        <v>44652</v>
      </c>
      <c r="AD9" s="10">
        <v>37773</v>
      </c>
      <c r="AE9" s="10">
        <v>82934</v>
      </c>
      <c r="AF9" s="10">
        <v>291424</v>
      </c>
      <c r="AG9" s="10">
        <v>414702</v>
      </c>
      <c r="AH9" s="10">
        <v>227585</v>
      </c>
      <c r="AI9" s="10">
        <v>50439</v>
      </c>
      <c r="AJ9" s="10">
        <v>22648</v>
      </c>
      <c r="AK9" s="10">
        <v>143127</v>
      </c>
      <c r="AL9" s="10">
        <v>227451</v>
      </c>
      <c r="AM9" s="10">
        <v>279237</v>
      </c>
      <c r="AN9" s="11">
        <v>175799</v>
      </c>
      <c r="AO9" s="12">
        <f t="shared" si="7"/>
        <v>1997771</v>
      </c>
      <c r="AP9" s="9">
        <v>76723</v>
      </c>
      <c r="AQ9" s="10">
        <v>21427</v>
      </c>
      <c r="AR9" s="10">
        <v>64627</v>
      </c>
      <c r="AS9" s="10">
        <v>130982</v>
      </c>
      <c r="AT9" s="10">
        <v>385344</v>
      </c>
      <c r="AU9" s="10">
        <v>320025</v>
      </c>
      <c r="AV9" s="10">
        <v>126144</v>
      </c>
      <c r="AW9" s="10">
        <v>41184</v>
      </c>
      <c r="AX9" s="10">
        <v>204512</v>
      </c>
      <c r="AY9" s="10">
        <v>191136</v>
      </c>
      <c r="AZ9" s="10">
        <v>256256</v>
      </c>
      <c r="BA9" s="13">
        <v>166848</v>
      </c>
      <c r="BB9" s="12">
        <f t="shared" si="8"/>
        <v>1985208</v>
      </c>
      <c r="BC9" s="9">
        <v>105248</v>
      </c>
      <c r="BD9" s="10">
        <v>13024</v>
      </c>
      <c r="BE9" s="10">
        <v>25696</v>
      </c>
      <c r="BF9" s="10">
        <v>83424</v>
      </c>
      <c r="BG9" s="10">
        <v>277376</v>
      </c>
      <c r="BH9" s="10">
        <v>303776</v>
      </c>
      <c r="BI9" s="10">
        <v>28160</v>
      </c>
      <c r="BJ9" s="10">
        <v>54208</v>
      </c>
      <c r="BK9" s="10">
        <v>140448</v>
      </c>
      <c r="BL9" s="10">
        <v>197120</v>
      </c>
      <c r="BM9" s="10">
        <v>164800</v>
      </c>
      <c r="BN9" s="13">
        <v>137280</v>
      </c>
      <c r="BO9" s="12">
        <f t="shared" si="9"/>
        <v>1530560</v>
      </c>
    </row>
    <row r="10" spans="1:67" s="3" customFormat="1" ht="18" customHeight="1" x14ac:dyDescent="0.4">
      <c r="A10" s="279" t="s">
        <v>3</v>
      </c>
      <c r="B10" s="20" t="s">
        <v>25</v>
      </c>
      <c r="C10" s="4">
        <v>820</v>
      </c>
      <c r="D10" s="5">
        <v>279</v>
      </c>
      <c r="E10" s="5">
        <v>667</v>
      </c>
      <c r="F10" s="5">
        <v>1486</v>
      </c>
      <c r="G10" s="5">
        <v>1760</v>
      </c>
      <c r="H10" s="5">
        <v>1859</v>
      </c>
      <c r="I10" s="5">
        <v>1002</v>
      </c>
      <c r="J10" s="5">
        <v>361</v>
      </c>
      <c r="K10" s="5">
        <v>912</v>
      </c>
      <c r="L10" s="5">
        <v>1096</v>
      </c>
      <c r="M10" s="5">
        <v>1317</v>
      </c>
      <c r="N10" s="6">
        <v>1183</v>
      </c>
      <c r="O10" s="7">
        <f>SUM(C10:N10)</f>
        <v>12742</v>
      </c>
      <c r="P10" s="4">
        <v>949</v>
      </c>
      <c r="Q10" s="5">
        <v>271</v>
      </c>
      <c r="R10" s="5">
        <v>564</v>
      </c>
      <c r="S10" s="5">
        <v>1106</v>
      </c>
      <c r="T10" s="5">
        <v>1999</v>
      </c>
      <c r="U10" s="5">
        <v>1903</v>
      </c>
      <c r="V10" s="5">
        <v>929</v>
      </c>
      <c r="W10" s="5">
        <v>652</v>
      </c>
      <c r="X10" s="5">
        <v>976</v>
      </c>
      <c r="Y10" s="5">
        <v>1217</v>
      </c>
      <c r="Z10" s="5">
        <v>1468</v>
      </c>
      <c r="AA10" s="6">
        <v>1143</v>
      </c>
      <c r="AB10" s="7">
        <f>SUM(P10:AA10)</f>
        <v>13177</v>
      </c>
      <c r="AC10" s="4">
        <v>617</v>
      </c>
      <c r="AD10" s="5">
        <v>274</v>
      </c>
      <c r="AE10" s="5">
        <v>693</v>
      </c>
      <c r="AF10" s="5">
        <v>1296</v>
      </c>
      <c r="AG10" s="5">
        <v>2403</v>
      </c>
      <c r="AH10" s="5">
        <v>2018</v>
      </c>
      <c r="AI10" s="5">
        <v>885</v>
      </c>
      <c r="AJ10" s="5">
        <v>498</v>
      </c>
      <c r="AK10" s="5">
        <v>598</v>
      </c>
      <c r="AL10" s="5">
        <v>1178</v>
      </c>
      <c r="AM10" s="5">
        <v>1271</v>
      </c>
      <c r="AN10" s="6">
        <v>1022</v>
      </c>
      <c r="AO10" s="7">
        <f>SUM(AC10:AN10)</f>
        <v>12753</v>
      </c>
      <c r="AP10" s="4">
        <v>808</v>
      </c>
      <c r="AQ10" s="5">
        <v>361</v>
      </c>
      <c r="AR10" s="5">
        <v>592</v>
      </c>
      <c r="AS10" s="5">
        <v>924</v>
      </c>
      <c r="AT10" s="5">
        <v>1384</v>
      </c>
      <c r="AU10" s="5">
        <v>1792</v>
      </c>
      <c r="AV10" s="5">
        <v>1467</v>
      </c>
      <c r="AW10" s="5">
        <v>342</v>
      </c>
      <c r="AX10" s="5">
        <v>677</v>
      </c>
      <c r="AY10" s="5">
        <v>788</v>
      </c>
      <c r="AZ10" s="5">
        <v>926</v>
      </c>
      <c r="BA10" s="8">
        <v>681</v>
      </c>
      <c r="BB10" s="7">
        <f>SUM(AP10:BA10)</f>
        <v>10742</v>
      </c>
      <c r="BC10" s="4">
        <v>273</v>
      </c>
      <c r="BD10" s="5">
        <v>0</v>
      </c>
      <c r="BE10" s="5">
        <v>8</v>
      </c>
      <c r="BF10" s="5">
        <v>476</v>
      </c>
      <c r="BG10" s="5">
        <v>800</v>
      </c>
      <c r="BH10" s="5">
        <v>1531</v>
      </c>
      <c r="BI10" s="5">
        <v>542</v>
      </c>
      <c r="BJ10" s="5">
        <v>268</v>
      </c>
      <c r="BK10" s="5">
        <v>501</v>
      </c>
      <c r="BL10" s="5">
        <v>774</v>
      </c>
      <c r="BM10" s="5">
        <v>934</v>
      </c>
      <c r="BN10" s="8">
        <v>759</v>
      </c>
      <c r="BO10" s="7">
        <f>SUM(BC10:BN10)</f>
        <v>6866</v>
      </c>
    </row>
    <row r="11" spans="1:67" ht="18" customHeight="1" x14ac:dyDescent="0.4">
      <c r="A11" s="280"/>
      <c r="B11" s="21" t="s">
        <v>23</v>
      </c>
      <c r="C11" s="9">
        <v>60893</v>
      </c>
      <c r="D11" s="10">
        <v>22162</v>
      </c>
      <c r="E11" s="10">
        <v>48714</v>
      </c>
      <c r="F11" s="10">
        <v>103799</v>
      </c>
      <c r="G11" s="10">
        <v>120193</v>
      </c>
      <c r="H11" s="10">
        <v>124862</v>
      </c>
      <c r="I11" s="10">
        <v>68285</v>
      </c>
      <c r="J11" s="10">
        <v>26930</v>
      </c>
      <c r="K11" s="10">
        <v>80980</v>
      </c>
      <c r="L11" s="10">
        <v>97277</v>
      </c>
      <c r="M11" s="10">
        <v>116535</v>
      </c>
      <c r="N11" s="11">
        <v>107179</v>
      </c>
      <c r="O11" s="12">
        <f t="shared" ref="O11" si="10">SUM(C11:N11)</f>
        <v>977809</v>
      </c>
      <c r="P11" s="9">
        <v>72055</v>
      </c>
      <c r="Q11" s="10">
        <v>22828</v>
      </c>
      <c r="R11" s="10">
        <v>45229</v>
      </c>
      <c r="S11" s="10">
        <v>86839</v>
      </c>
      <c r="T11" s="10">
        <v>156547</v>
      </c>
      <c r="U11" s="10">
        <v>150366</v>
      </c>
      <c r="V11" s="10">
        <v>74974</v>
      </c>
      <c r="W11" s="10">
        <v>52994</v>
      </c>
      <c r="X11" s="10">
        <v>94404</v>
      </c>
      <c r="Y11" s="10">
        <v>116517</v>
      </c>
      <c r="Z11" s="10">
        <v>139918</v>
      </c>
      <c r="AA11" s="11">
        <v>110040</v>
      </c>
      <c r="AB11" s="12">
        <f t="shared" ref="AB11" si="11">SUM(P11:AA11)</f>
        <v>1122711</v>
      </c>
      <c r="AC11" s="9">
        <v>50875</v>
      </c>
      <c r="AD11" s="10">
        <v>24324</v>
      </c>
      <c r="AE11" s="10">
        <v>58381</v>
      </c>
      <c r="AF11" s="10">
        <v>107641</v>
      </c>
      <c r="AG11" s="10">
        <v>199194</v>
      </c>
      <c r="AH11" s="10">
        <v>169776</v>
      </c>
      <c r="AI11" s="10">
        <v>76842</v>
      </c>
      <c r="AJ11" s="10">
        <v>44963</v>
      </c>
      <c r="AK11" s="10">
        <v>64538</v>
      </c>
      <c r="AL11" s="10">
        <v>127081</v>
      </c>
      <c r="AM11" s="10">
        <v>138938</v>
      </c>
      <c r="AN11" s="11">
        <v>113187</v>
      </c>
      <c r="AO11" s="12">
        <f t="shared" ref="AO11" si="12">SUM(AC11:AN11)</f>
        <v>1175740</v>
      </c>
      <c r="AP11" s="9">
        <v>75858</v>
      </c>
      <c r="AQ11" s="10">
        <v>35093</v>
      </c>
      <c r="AR11" s="10">
        <v>55255</v>
      </c>
      <c r="AS11" s="10">
        <v>83223</v>
      </c>
      <c r="AT11" s="10">
        <v>120318</v>
      </c>
      <c r="AU11" s="10">
        <v>150754</v>
      </c>
      <c r="AV11" s="10">
        <v>122690</v>
      </c>
      <c r="AW11" s="10">
        <v>31186</v>
      </c>
      <c r="AX11" s="10">
        <v>70887</v>
      </c>
      <c r="AY11" s="10">
        <v>81905</v>
      </c>
      <c r="AZ11" s="10">
        <v>95121</v>
      </c>
      <c r="BA11" s="13">
        <v>70793</v>
      </c>
      <c r="BB11" s="12">
        <f t="shared" ref="BB11" si="13">SUM(AP11:BA11)</f>
        <v>993083</v>
      </c>
      <c r="BC11" s="9">
        <v>25205</v>
      </c>
      <c r="BD11" s="10">
        <v>770</v>
      </c>
      <c r="BE11" s="10">
        <v>1615</v>
      </c>
      <c r="BF11" s="10">
        <v>42362</v>
      </c>
      <c r="BG11" s="10">
        <v>69210</v>
      </c>
      <c r="BH11" s="10">
        <v>127107</v>
      </c>
      <c r="BI11" s="10">
        <v>44708</v>
      </c>
      <c r="BJ11" s="10">
        <v>22038</v>
      </c>
      <c r="BK11" s="10">
        <v>45536</v>
      </c>
      <c r="BL11" s="10">
        <v>67244</v>
      </c>
      <c r="BM11" s="10">
        <v>81163</v>
      </c>
      <c r="BN11" s="13">
        <v>68434</v>
      </c>
      <c r="BO11" s="12">
        <f t="shared" ref="BO11:BO17" si="14">SUM(BC11:BN11)</f>
        <v>595392</v>
      </c>
    </row>
    <row r="12" spans="1:67" s="3" customFormat="1" ht="18" customHeight="1" x14ac:dyDescent="0.4">
      <c r="A12" s="250" t="s">
        <v>54</v>
      </c>
      <c r="B12" s="20" t="s">
        <v>25</v>
      </c>
      <c r="C12" s="28">
        <v>1406</v>
      </c>
      <c r="D12" s="29">
        <v>375</v>
      </c>
      <c r="E12" s="29">
        <v>28</v>
      </c>
      <c r="F12" s="29">
        <v>287</v>
      </c>
      <c r="G12" s="29">
        <v>1337</v>
      </c>
      <c r="H12" s="29">
        <v>1814</v>
      </c>
      <c r="I12" s="29">
        <v>1121</v>
      </c>
      <c r="J12" s="29">
        <v>214</v>
      </c>
      <c r="K12" s="29">
        <v>919</v>
      </c>
      <c r="L12" s="29">
        <v>1907</v>
      </c>
      <c r="M12" s="29">
        <v>1383</v>
      </c>
      <c r="N12" s="30">
        <v>1337</v>
      </c>
      <c r="O12" s="31">
        <f>SUM(C12:N12)</f>
        <v>12128</v>
      </c>
      <c r="P12" s="28">
        <v>1574</v>
      </c>
      <c r="Q12" s="29">
        <v>502</v>
      </c>
      <c r="R12" s="29">
        <v>55</v>
      </c>
      <c r="S12" s="29">
        <v>703</v>
      </c>
      <c r="T12" s="29">
        <v>1586</v>
      </c>
      <c r="U12" s="29">
        <v>1714</v>
      </c>
      <c r="V12" s="29">
        <v>959</v>
      </c>
      <c r="W12" s="29">
        <v>321</v>
      </c>
      <c r="X12" s="29">
        <v>1219</v>
      </c>
      <c r="Y12" s="29">
        <v>2438</v>
      </c>
      <c r="Z12" s="29">
        <v>2361</v>
      </c>
      <c r="AA12" s="30">
        <v>2289</v>
      </c>
      <c r="AB12" s="31">
        <f>SUM(P12:AA12)</f>
        <v>15721</v>
      </c>
      <c r="AC12" s="28">
        <v>539</v>
      </c>
      <c r="AD12" s="29">
        <v>87</v>
      </c>
      <c r="AE12" s="29">
        <v>125</v>
      </c>
      <c r="AF12" s="29">
        <v>419</v>
      </c>
      <c r="AG12" s="29">
        <v>1037</v>
      </c>
      <c r="AH12" s="29">
        <v>1203</v>
      </c>
      <c r="AI12" s="29">
        <v>476</v>
      </c>
      <c r="AJ12" s="29">
        <v>102</v>
      </c>
      <c r="AK12" s="29">
        <v>795</v>
      </c>
      <c r="AL12" s="29">
        <v>1653</v>
      </c>
      <c r="AM12" s="29">
        <v>2461</v>
      </c>
      <c r="AN12" s="30">
        <v>2269</v>
      </c>
      <c r="AO12" s="31">
        <f>SUM(AC12:AN12)</f>
        <v>11166</v>
      </c>
      <c r="AP12" s="28">
        <v>1612</v>
      </c>
      <c r="AQ12" s="29">
        <v>959</v>
      </c>
      <c r="AR12" s="29">
        <v>80</v>
      </c>
      <c r="AS12" s="29">
        <v>345</v>
      </c>
      <c r="AT12" s="29">
        <v>687</v>
      </c>
      <c r="AU12" s="29">
        <v>1045</v>
      </c>
      <c r="AV12" s="29">
        <v>722</v>
      </c>
      <c r="AW12" s="29">
        <v>215</v>
      </c>
      <c r="AX12" s="29">
        <v>634</v>
      </c>
      <c r="AY12" s="29">
        <v>1707</v>
      </c>
      <c r="AZ12" s="29">
        <v>2119</v>
      </c>
      <c r="BA12" s="32">
        <v>1786</v>
      </c>
      <c r="BB12" s="31">
        <f>SUM(AP12:BA12)</f>
        <v>11911</v>
      </c>
      <c r="BC12" s="28">
        <v>708</v>
      </c>
      <c r="BD12" s="29">
        <v>305</v>
      </c>
      <c r="BE12" s="29">
        <v>14</v>
      </c>
      <c r="BF12" s="29">
        <v>285</v>
      </c>
      <c r="BG12" s="29">
        <v>583</v>
      </c>
      <c r="BH12" s="29">
        <v>1132</v>
      </c>
      <c r="BI12" s="29">
        <v>597</v>
      </c>
      <c r="BJ12" s="29">
        <v>93</v>
      </c>
      <c r="BK12" s="29">
        <v>607</v>
      </c>
      <c r="BL12" s="29">
        <v>1439</v>
      </c>
      <c r="BM12" s="29">
        <v>1923</v>
      </c>
      <c r="BN12" s="32">
        <v>1694</v>
      </c>
      <c r="BO12" s="31">
        <f>SUM(BC12:BN12)</f>
        <v>9380</v>
      </c>
    </row>
    <row r="13" spans="1:67" ht="18" customHeight="1" x14ac:dyDescent="0.4">
      <c r="A13" s="253"/>
      <c r="B13" s="21" t="s">
        <v>23</v>
      </c>
      <c r="C13" s="33">
        <v>131235</v>
      </c>
      <c r="D13" s="34">
        <v>41810</v>
      </c>
      <c r="E13" s="34">
        <v>17529</v>
      </c>
      <c r="F13" s="34">
        <v>32341</v>
      </c>
      <c r="G13" s="34">
        <v>89492</v>
      </c>
      <c r="H13" s="34">
        <v>110485</v>
      </c>
      <c r="I13" s="34">
        <v>77673</v>
      </c>
      <c r="J13" s="34">
        <v>28426</v>
      </c>
      <c r="K13" s="34">
        <v>116098</v>
      </c>
      <c r="L13" s="34">
        <v>229923</v>
      </c>
      <c r="M13" s="34">
        <v>162431</v>
      </c>
      <c r="N13" s="35">
        <v>159911</v>
      </c>
      <c r="O13" s="36">
        <f>SUM(C13:N13)</f>
        <v>1197354</v>
      </c>
      <c r="P13" s="33">
        <v>135306</v>
      </c>
      <c r="Q13" s="34">
        <v>58817</v>
      </c>
      <c r="R13" s="34">
        <v>23460</v>
      </c>
      <c r="S13" s="34">
        <v>66466</v>
      </c>
      <c r="T13" s="34">
        <v>120648</v>
      </c>
      <c r="U13" s="34">
        <v>129041</v>
      </c>
      <c r="V13" s="34">
        <v>85074</v>
      </c>
      <c r="W13" s="34">
        <v>42349</v>
      </c>
      <c r="X13" s="34">
        <v>162666</v>
      </c>
      <c r="Y13" s="34">
        <v>304743</v>
      </c>
      <c r="Z13" s="34">
        <v>295753</v>
      </c>
      <c r="AA13" s="35">
        <v>288626</v>
      </c>
      <c r="AB13" s="36">
        <f>SUM(P13:AA13)</f>
        <v>1712949</v>
      </c>
      <c r="AC13" s="33">
        <v>64960</v>
      </c>
      <c r="AD13" s="34">
        <v>10356</v>
      </c>
      <c r="AE13" s="34">
        <v>13490</v>
      </c>
      <c r="AF13" s="34">
        <v>37227</v>
      </c>
      <c r="AG13" s="34">
        <v>88207</v>
      </c>
      <c r="AH13" s="34">
        <v>103346</v>
      </c>
      <c r="AI13" s="34">
        <v>43878</v>
      </c>
      <c r="AJ13" s="34">
        <v>12585</v>
      </c>
      <c r="AK13" s="34">
        <v>99033</v>
      </c>
      <c r="AL13" s="34">
        <v>203496</v>
      </c>
      <c r="AM13" s="34">
        <v>302261</v>
      </c>
      <c r="AN13" s="35">
        <v>283874</v>
      </c>
      <c r="AO13" s="36">
        <f>SUM(AC13:AN13)</f>
        <v>1262713</v>
      </c>
      <c r="AP13" s="33">
        <v>185024</v>
      </c>
      <c r="AQ13" s="34">
        <v>116149</v>
      </c>
      <c r="AR13" s="34">
        <v>10914</v>
      </c>
      <c r="AS13" s="34">
        <v>33674</v>
      </c>
      <c r="AT13" s="34">
        <v>62108</v>
      </c>
      <c r="AU13" s="34">
        <v>90259</v>
      </c>
      <c r="AV13" s="34">
        <v>62778</v>
      </c>
      <c r="AW13" s="34">
        <v>23442</v>
      </c>
      <c r="AX13" s="34">
        <v>80700</v>
      </c>
      <c r="AY13" s="34">
        <v>208446</v>
      </c>
      <c r="AZ13" s="34">
        <v>254487</v>
      </c>
      <c r="BA13" s="37">
        <v>215780</v>
      </c>
      <c r="BB13" s="36">
        <f>SUM(AP13:BA13)</f>
        <v>1343761</v>
      </c>
      <c r="BC13" s="33">
        <v>70082</v>
      </c>
      <c r="BD13" s="34">
        <v>29187</v>
      </c>
      <c r="BE13" s="34">
        <v>3307</v>
      </c>
      <c r="BF13" s="34">
        <v>27437</v>
      </c>
      <c r="BG13" s="34">
        <v>52181</v>
      </c>
      <c r="BH13" s="34">
        <v>95699</v>
      </c>
      <c r="BI13" s="34">
        <v>50046</v>
      </c>
      <c r="BJ13" s="34">
        <v>10320</v>
      </c>
      <c r="BK13" s="34">
        <v>64806</v>
      </c>
      <c r="BL13" s="34">
        <v>145927</v>
      </c>
      <c r="BM13" s="34">
        <v>196089</v>
      </c>
      <c r="BN13" s="37">
        <v>178008</v>
      </c>
      <c r="BO13" s="36">
        <f>SUM(BC13:BN13)</f>
        <v>923089</v>
      </c>
    </row>
    <row r="14" spans="1:67" s="3" customFormat="1" ht="18" customHeight="1" x14ac:dyDescent="0.4">
      <c r="A14" s="279" t="s">
        <v>5</v>
      </c>
      <c r="B14" s="20" t="s">
        <v>25</v>
      </c>
      <c r="C14" s="4">
        <v>802</v>
      </c>
      <c r="D14" s="5">
        <v>142</v>
      </c>
      <c r="E14" s="5">
        <v>320</v>
      </c>
      <c r="F14" s="5">
        <v>631</v>
      </c>
      <c r="G14" s="5">
        <v>1000</v>
      </c>
      <c r="H14" s="5">
        <v>1229</v>
      </c>
      <c r="I14" s="5">
        <v>558</v>
      </c>
      <c r="J14" s="5">
        <v>139</v>
      </c>
      <c r="K14" s="5">
        <v>876</v>
      </c>
      <c r="L14" s="5">
        <v>1072</v>
      </c>
      <c r="M14" s="5">
        <v>1366</v>
      </c>
      <c r="N14" s="6">
        <v>1248</v>
      </c>
      <c r="O14" s="7">
        <f t="shared" si="0"/>
        <v>9383</v>
      </c>
      <c r="P14" s="4">
        <v>872</v>
      </c>
      <c r="Q14" s="5">
        <v>146</v>
      </c>
      <c r="R14" s="5">
        <v>272</v>
      </c>
      <c r="S14" s="5">
        <v>481</v>
      </c>
      <c r="T14" s="5">
        <v>1089</v>
      </c>
      <c r="U14" s="5">
        <v>1026</v>
      </c>
      <c r="V14" s="5">
        <v>498</v>
      </c>
      <c r="W14" s="5">
        <v>310</v>
      </c>
      <c r="X14" s="5">
        <v>701</v>
      </c>
      <c r="Y14" s="5">
        <v>1045</v>
      </c>
      <c r="Z14" s="5">
        <v>1224</v>
      </c>
      <c r="AA14" s="6">
        <v>992</v>
      </c>
      <c r="AB14" s="7">
        <f t="shared" si="1"/>
        <v>8656</v>
      </c>
      <c r="AC14" s="4">
        <v>414</v>
      </c>
      <c r="AD14" s="5">
        <v>130</v>
      </c>
      <c r="AE14" s="5">
        <v>296</v>
      </c>
      <c r="AF14" s="5">
        <v>681</v>
      </c>
      <c r="AG14" s="5">
        <v>1632</v>
      </c>
      <c r="AH14" s="5">
        <v>1129</v>
      </c>
      <c r="AI14" s="5">
        <v>392</v>
      </c>
      <c r="AJ14" s="5">
        <v>209</v>
      </c>
      <c r="AK14" s="5">
        <v>435</v>
      </c>
      <c r="AL14" s="5">
        <v>961</v>
      </c>
      <c r="AM14" s="5">
        <v>1157</v>
      </c>
      <c r="AN14" s="6">
        <v>830</v>
      </c>
      <c r="AO14" s="7">
        <f t="shared" si="2"/>
        <v>8266</v>
      </c>
      <c r="AP14" s="4">
        <v>451</v>
      </c>
      <c r="AQ14" s="5">
        <v>159</v>
      </c>
      <c r="AR14" s="5">
        <v>343</v>
      </c>
      <c r="AS14" s="5">
        <v>580</v>
      </c>
      <c r="AT14" s="5">
        <v>793</v>
      </c>
      <c r="AU14" s="5">
        <v>1086</v>
      </c>
      <c r="AV14" s="5">
        <v>868</v>
      </c>
      <c r="AW14" s="5">
        <v>173</v>
      </c>
      <c r="AX14" s="5">
        <v>568</v>
      </c>
      <c r="AY14" s="5">
        <v>715</v>
      </c>
      <c r="AZ14" s="5">
        <v>979</v>
      </c>
      <c r="BA14" s="8">
        <v>722</v>
      </c>
      <c r="BB14" s="7">
        <f t="shared" si="3"/>
        <v>7437</v>
      </c>
      <c r="BC14" s="4">
        <v>451</v>
      </c>
      <c r="BD14" s="5">
        <v>159</v>
      </c>
      <c r="BE14" s="5">
        <v>343</v>
      </c>
      <c r="BF14" s="5">
        <v>580</v>
      </c>
      <c r="BG14" s="5">
        <v>793</v>
      </c>
      <c r="BH14" s="5">
        <v>1086</v>
      </c>
      <c r="BI14" s="5">
        <v>173</v>
      </c>
      <c r="BJ14" s="5">
        <v>868</v>
      </c>
      <c r="BK14" s="5">
        <v>568</v>
      </c>
      <c r="BL14" s="38">
        <v>828</v>
      </c>
      <c r="BM14" s="38">
        <v>1003</v>
      </c>
      <c r="BN14" s="39">
        <v>887</v>
      </c>
      <c r="BO14" s="7">
        <f t="shared" si="14"/>
        <v>7739</v>
      </c>
    </row>
    <row r="15" spans="1:67" ht="18" customHeight="1" x14ac:dyDescent="0.4">
      <c r="A15" s="280"/>
      <c r="B15" s="21" t="s">
        <v>23</v>
      </c>
      <c r="C15" s="9">
        <v>61469</v>
      </c>
      <c r="D15" s="10">
        <v>14357</v>
      </c>
      <c r="E15" s="10">
        <v>26522</v>
      </c>
      <c r="F15" s="10">
        <v>47536</v>
      </c>
      <c r="G15" s="10">
        <v>71222</v>
      </c>
      <c r="H15" s="10">
        <v>85162</v>
      </c>
      <c r="I15" s="10">
        <v>41329</v>
      </c>
      <c r="J15" s="10">
        <v>13782</v>
      </c>
      <c r="K15" s="10">
        <v>80350</v>
      </c>
      <c r="L15" s="10">
        <v>97522</v>
      </c>
      <c r="M15" s="10">
        <v>123149</v>
      </c>
      <c r="N15" s="11">
        <v>114834</v>
      </c>
      <c r="O15" s="12">
        <f t="shared" si="0"/>
        <v>777234</v>
      </c>
      <c r="P15" s="9">
        <v>68049</v>
      </c>
      <c r="Q15" s="10">
        <v>15351</v>
      </c>
      <c r="R15" s="10">
        <v>24737</v>
      </c>
      <c r="S15" s="10">
        <v>41076</v>
      </c>
      <c r="T15" s="10">
        <v>88230</v>
      </c>
      <c r="U15" s="10">
        <v>83853</v>
      </c>
      <c r="V15" s="10">
        <v>43517</v>
      </c>
      <c r="W15" s="10">
        <v>28407</v>
      </c>
      <c r="X15" s="10">
        <v>70825</v>
      </c>
      <c r="Y15" s="10">
        <v>103661</v>
      </c>
      <c r="Z15" s="10">
        <v>118977</v>
      </c>
      <c r="AA15" s="11">
        <v>97661</v>
      </c>
      <c r="AB15" s="12">
        <f t="shared" si="1"/>
        <v>784344</v>
      </c>
      <c r="AC15" s="9">
        <v>37040</v>
      </c>
      <c r="AD15" s="10">
        <v>15199</v>
      </c>
      <c r="AE15" s="10">
        <v>28534</v>
      </c>
      <c r="AF15" s="10">
        <v>60320</v>
      </c>
      <c r="AG15" s="10">
        <v>112781</v>
      </c>
      <c r="AH15" s="10">
        <v>97449</v>
      </c>
      <c r="AI15" s="10">
        <v>37415</v>
      </c>
      <c r="AJ15" s="10">
        <v>23025</v>
      </c>
      <c r="AK15" s="10">
        <v>50785</v>
      </c>
      <c r="AL15" s="10">
        <v>106747</v>
      </c>
      <c r="AM15" s="10">
        <v>128922</v>
      </c>
      <c r="AN15" s="11">
        <v>94074</v>
      </c>
      <c r="AO15" s="12">
        <f t="shared" si="2"/>
        <v>792291</v>
      </c>
      <c r="AP15" s="9">
        <v>46019</v>
      </c>
      <c r="AQ15" s="10">
        <v>18753</v>
      </c>
      <c r="AR15" s="10">
        <v>35234</v>
      </c>
      <c r="AS15" s="10">
        <v>55678</v>
      </c>
      <c r="AT15" s="10">
        <v>71727</v>
      </c>
      <c r="AU15" s="10">
        <v>93800</v>
      </c>
      <c r="AV15" s="10">
        <v>75872</v>
      </c>
      <c r="AW15" s="10">
        <v>20127</v>
      </c>
      <c r="AX15" s="10">
        <v>62396</v>
      </c>
      <c r="AY15" s="10">
        <v>76916</v>
      </c>
      <c r="AZ15" s="10">
        <v>102935</v>
      </c>
      <c r="BA15" s="13">
        <v>76988</v>
      </c>
      <c r="BB15" s="12">
        <f t="shared" si="3"/>
        <v>736445</v>
      </c>
      <c r="BC15" s="9">
        <v>46019</v>
      </c>
      <c r="BD15" s="10">
        <v>18753</v>
      </c>
      <c r="BE15" s="10">
        <v>35234</v>
      </c>
      <c r="BF15" s="10">
        <v>55678</v>
      </c>
      <c r="BG15" s="10">
        <v>71727</v>
      </c>
      <c r="BH15" s="10">
        <v>93800</v>
      </c>
      <c r="BI15" s="10">
        <v>20127</v>
      </c>
      <c r="BJ15" s="10">
        <v>75872</v>
      </c>
      <c r="BK15" s="10">
        <v>62396</v>
      </c>
      <c r="BL15" s="40">
        <v>72518</v>
      </c>
      <c r="BM15" s="40">
        <v>87732</v>
      </c>
      <c r="BN15" s="41">
        <v>80307</v>
      </c>
      <c r="BO15" s="12">
        <f t="shared" si="14"/>
        <v>720163</v>
      </c>
    </row>
    <row r="16" spans="1:67" s="3" customFormat="1" ht="18" customHeight="1" x14ac:dyDescent="0.4">
      <c r="A16" s="279" t="s">
        <v>33</v>
      </c>
      <c r="B16" s="20" t="s">
        <v>25</v>
      </c>
      <c r="C16" s="4">
        <v>1159</v>
      </c>
      <c r="D16" s="5">
        <v>197</v>
      </c>
      <c r="E16" s="5">
        <v>496</v>
      </c>
      <c r="F16" s="5">
        <v>1379</v>
      </c>
      <c r="G16" s="5">
        <v>1811</v>
      </c>
      <c r="H16" s="5">
        <v>2186</v>
      </c>
      <c r="I16" s="5">
        <v>935</v>
      </c>
      <c r="J16" s="5">
        <v>324</v>
      </c>
      <c r="K16" s="5">
        <v>1444</v>
      </c>
      <c r="L16" s="5">
        <v>1706</v>
      </c>
      <c r="M16" s="5">
        <v>2164</v>
      </c>
      <c r="N16" s="6">
        <v>1919</v>
      </c>
      <c r="O16" s="7">
        <f t="shared" si="0"/>
        <v>15720</v>
      </c>
      <c r="P16" s="4">
        <v>1432</v>
      </c>
      <c r="Q16" s="5">
        <v>230</v>
      </c>
      <c r="R16" s="5">
        <v>434</v>
      </c>
      <c r="S16" s="5">
        <v>1087</v>
      </c>
      <c r="T16" s="5">
        <v>2002</v>
      </c>
      <c r="U16" s="5">
        <v>1886</v>
      </c>
      <c r="V16" s="5">
        <v>676</v>
      </c>
      <c r="W16" s="5">
        <v>583</v>
      </c>
      <c r="X16" s="5">
        <v>1752</v>
      </c>
      <c r="Y16" s="5">
        <v>1980</v>
      </c>
      <c r="Z16" s="5">
        <v>2362</v>
      </c>
      <c r="AA16" s="6">
        <v>1810</v>
      </c>
      <c r="AB16" s="7">
        <f t="shared" si="1"/>
        <v>16234</v>
      </c>
      <c r="AC16" s="4">
        <v>905</v>
      </c>
      <c r="AD16" s="5">
        <v>198</v>
      </c>
      <c r="AE16" s="5">
        <v>461</v>
      </c>
      <c r="AF16" s="5">
        <v>1071</v>
      </c>
      <c r="AG16" s="5">
        <v>2471</v>
      </c>
      <c r="AH16" s="5">
        <v>1925</v>
      </c>
      <c r="AI16" s="5">
        <v>501</v>
      </c>
      <c r="AJ16" s="5">
        <v>244</v>
      </c>
      <c r="AK16" s="5">
        <v>1004</v>
      </c>
      <c r="AL16" s="5">
        <v>1912</v>
      </c>
      <c r="AM16" s="5">
        <v>2280</v>
      </c>
      <c r="AN16" s="6">
        <v>1661</v>
      </c>
      <c r="AO16" s="7">
        <f t="shared" si="2"/>
        <v>14633</v>
      </c>
      <c r="AP16" s="4">
        <v>1238</v>
      </c>
      <c r="AQ16" s="5">
        <v>440</v>
      </c>
      <c r="AR16" s="5">
        <v>518</v>
      </c>
      <c r="AS16" s="5">
        <v>883</v>
      </c>
      <c r="AT16" s="5">
        <v>1569</v>
      </c>
      <c r="AU16" s="5">
        <v>2174</v>
      </c>
      <c r="AV16" s="5">
        <v>1219</v>
      </c>
      <c r="AW16" s="5">
        <v>253</v>
      </c>
      <c r="AX16" s="5">
        <v>1423</v>
      </c>
      <c r="AY16" s="5">
        <v>1722</v>
      </c>
      <c r="AZ16" s="5">
        <v>2085</v>
      </c>
      <c r="BA16" s="8">
        <v>1715</v>
      </c>
      <c r="BB16" s="7">
        <f t="shared" si="3"/>
        <v>15239</v>
      </c>
      <c r="BC16" s="4">
        <v>1268</v>
      </c>
      <c r="BD16" s="5">
        <v>384</v>
      </c>
      <c r="BE16" s="5">
        <v>54</v>
      </c>
      <c r="BF16" s="5">
        <v>656</v>
      </c>
      <c r="BG16" s="5">
        <v>976</v>
      </c>
      <c r="BH16" s="5">
        <v>1740</v>
      </c>
      <c r="BI16" s="5">
        <v>557</v>
      </c>
      <c r="BJ16" s="5">
        <v>826</v>
      </c>
      <c r="BK16" s="5">
        <v>1195</v>
      </c>
      <c r="BL16" s="5">
        <v>1766</v>
      </c>
      <c r="BM16" s="5">
        <v>1841</v>
      </c>
      <c r="BN16" s="8">
        <v>1656</v>
      </c>
      <c r="BO16" s="7">
        <f t="shared" si="14"/>
        <v>12919</v>
      </c>
    </row>
    <row r="17" spans="1:67" ht="18" customHeight="1" x14ac:dyDescent="0.4">
      <c r="A17" s="280"/>
      <c r="B17" s="21" t="s">
        <v>23</v>
      </c>
      <c r="C17" s="9">
        <v>88833</v>
      </c>
      <c r="D17" s="10">
        <v>19787</v>
      </c>
      <c r="E17" s="10">
        <v>41101</v>
      </c>
      <c r="F17" s="10">
        <v>100616</v>
      </c>
      <c r="G17" s="10">
        <v>127524</v>
      </c>
      <c r="H17" s="10">
        <v>150055</v>
      </c>
      <c r="I17" s="10">
        <v>67806</v>
      </c>
      <c r="J17" s="10">
        <v>28867</v>
      </c>
      <c r="K17" s="10">
        <v>130892</v>
      </c>
      <c r="L17" s="10">
        <v>153219</v>
      </c>
      <c r="M17" s="10">
        <v>193629</v>
      </c>
      <c r="N17" s="11">
        <v>176240</v>
      </c>
      <c r="O17" s="12">
        <f t="shared" si="0"/>
        <v>1278569</v>
      </c>
      <c r="P17" s="9">
        <v>111517</v>
      </c>
      <c r="Q17" s="10">
        <v>23937</v>
      </c>
      <c r="R17" s="10">
        <v>39430</v>
      </c>
      <c r="S17" s="10">
        <v>89509</v>
      </c>
      <c r="T17" s="10">
        <v>160965</v>
      </c>
      <c r="U17" s="10">
        <v>152696</v>
      </c>
      <c r="V17" s="10">
        <v>59087</v>
      </c>
      <c r="W17" s="10">
        <v>52234</v>
      </c>
      <c r="X17" s="10">
        <v>171362</v>
      </c>
      <c r="Y17" s="10">
        <v>191637</v>
      </c>
      <c r="Z17" s="10">
        <v>227292</v>
      </c>
      <c r="AA17" s="11">
        <v>176878</v>
      </c>
      <c r="AB17" s="12">
        <f t="shared" si="1"/>
        <v>1456544</v>
      </c>
      <c r="AC17" s="9">
        <v>77783</v>
      </c>
      <c r="AD17" s="10">
        <v>22253</v>
      </c>
      <c r="AE17" s="10">
        <v>43589</v>
      </c>
      <c r="AF17" s="10">
        <v>93306</v>
      </c>
      <c r="AG17" s="10">
        <v>208614</v>
      </c>
      <c r="AH17" s="10">
        <v>165628</v>
      </c>
      <c r="AI17" s="10">
        <v>48565</v>
      </c>
      <c r="AJ17" s="10">
        <v>27484</v>
      </c>
      <c r="AK17" s="10">
        <v>110346</v>
      </c>
      <c r="AL17" s="10">
        <v>208443</v>
      </c>
      <c r="AM17" s="10">
        <v>251337</v>
      </c>
      <c r="AN17" s="11">
        <v>186427</v>
      </c>
      <c r="AO17" s="12">
        <f t="shared" si="2"/>
        <v>1443775</v>
      </c>
      <c r="AP17" s="9">
        <v>119292</v>
      </c>
      <c r="AQ17" s="10">
        <v>46881</v>
      </c>
      <c r="AR17" s="10">
        <v>52579</v>
      </c>
      <c r="AS17" s="10">
        <v>84026</v>
      </c>
      <c r="AT17" s="10">
        <v>138781</v>
      </c>
      <c r="AU17" s="10">
        <v>186000</v>
      </c>
      <c r="AV17" s="10">
        <v>106211</v>
      </c>
      <c r="AW17" s="10">
        <v>28182</v>
      </c>
      <c r="AX17" s="10">
        <v>150042</v>
      </c>
      <c r="AY17" s="10">
        <v>179617</v>
      </c>
      <c r="AZ17" s="10">
        <v>214438</v>
      </c>
      <c r="BA17" s="13">
        <v>177971</v>
      </c>
      <c r="BB17" s="12">
        <f t="shared" si="3"/>
        <v>1484020</v>
      </c>
      <c r="BC17" s="9">
        <v>111372</v>
      </c>
      <c r="BD17" s="10">
        <v>36734</v>
      </c>
      <c r="BE17" s="10">
        <v>8451</v>
      </c>
      <c r="BF17" s="10">
        <v>60491</v>
      </c>
      <c r="BG17" s="10">
        <v>87037</v>
      </c>
      <c r="BH17" s="10">
        <v>147363</v>
      </c>
      <c r="BI17" s="10">
        <v>48943</v>
      </c>
      <c r="BJ17" s="10">
        <v>65995</v>
      </c>
      <c r="BK17" s="10">
        <v>108336</v>
      </c>
      <c r="BL17" s="10">
        <v>153117</v>
      </c>
      <c r="BM17" s="10">
        <v>160604</v>
      </c>
      <c r="BN17" s="13">
        <v>149474</v>
      </c>
      <c r="BO17" s="12">
        <f t="shared" si="14"/>
        <v>1137917</v>
      </c>
    </row>
    <row r="18" spans="1:67" s="3" customFormat="1" ht="18" customHeight="1" x14ac:dyDescent="0.4">
      <c r="A18" s="279" t="s">
        <v>38</v>
      </c>
      <c r="B18" s="20" t="s">
        <v>25</v>
      </c>
      <c r="C18" s="4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6">
        <v>0</v>
      </c>
      <c r="O18" s="7">
        <f t="shared" ref="O18:O27" si="15">SUM(C18:N18)</f>
        <v>0</v>
      </c>
      <c r="P18" s="4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6">
        <v>0</v>
      </c>
      <c r="AB18" s="7">
        <f t="shared" ref="AB18:AB27" si="16">SUM(P18:AA18)</f>
        <v>0</v>
      </c>
      <c r="AC18" s="4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6">
        <v>0</v>
      </c>
      <c r="AO18" s="7">
        <f t="shared" ref="AO18:AO27" si="17">SUM(AC18:AN18)</f>
        <v>0</v>
      </c>
      <c r="AP18" s="4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8">
        <v>0</v>
      </c>
      <c r="BB18" s="7">
        <f t="shared" ref="BB18:BB27" si="18">SUM(AP18:BA18)</f>
        <v>0</v>
      </c>
      <c r="BC18" s="4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8">
        <v>0</v>
      </c>
      <c r="BO18" s="7">
        <f t="shared" ref="BO18:BO27" si="19">SUM(BC18:BN18)</f>
        <v>0</v>
      </c>
    </row>
    <row r="19" spans="1:67" ht="18" customHeight="1" x14ac:dyDescent="0.4">
      <c r="A19" s="280"/>
      <c r="B19" s="21" t="s">
        <v>23</v>
      </c>
      <c r="C19" s="9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1">
        <v>0</v>
      </c>
      <c r="O19" s="12">
        <f t="shared" si="15"/>
        <v>0</v>
      </c>
      <c r="P19" s="9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  <c r="AB19" s="12">
        <f t="shared" si="16"/>
        <v>0</v>
      </c>
      <c r="AC19" s="9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1">
        <v>0</v>
      </c>
      <c r="AO19" s="12">
        <f t="shared" si="17"/>
        <v>0</v>
      </c>
      <c r="AP19" s="9">
        <v>0</v>
      </c>
      <c r="AQ19" s="10">
        <v>0</v>
      </c>
      <c r="AR19" s="10">
        <v>0</v>
      </c>
      <c r="AS19" s="10">
        <v>0</v>
      </c>
      <c r="AT19" s="10">
        <v>0</v>
      </c>
      <c r="AU19" s="10">
        <v>0</v>
      </c>
      <c r="AV19" s="10">
        <v>0</v>
      </c>
      <c r="AW19" s="10">
        <v>0</v>
      </c>
      <c r="AX19" s="10">
        <v>0</v>
      </c>
      <c r="AY19" s="10">
        <v>0</v>
      </c>
      <c r="AZ19" s="10">
        <v>0</v>
      </c>
      <c r="BA19" s="13">
        <v>0</v>
      </c>
      <c r="BB19" s="12">
        <f t="shared" si="18"/>
        <v>0</v>
      </c>
      <c r="BC19" s="9">
        <v>0</v>
      </c>
      <c r="BD19" s="10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v>0</v>
      </c>
      <c r="BN19" s="13">
        <v>0</v>
      </c>
      <c r="BO19" s="12">
        <f t="shared" si="19"/>
        <v>0</v>
      </c>
    </row>
    <row r="20" spans="1:67" s="3" customFormat="1" ht="18" customHeight="1" x14ac:dyDescent="0.4">
      <c r="A20" s="283" t="s">
        <v>44</v>
      </c>
      <c r="B20" s="20" t="s">
        <v>25</v>
      </c>
      <c r="C20" s="4">
        <v>15</v>
      </c>
      <c r="D20" s="5">
        <v>12</v>
      </c>
      <c r="E20" s="5">
        <v>99</v>
      </c>
      <c r="F20" s="5">
        <v>466</v>
      </c>
      <c r="G20" s="5">
        <v>1088</v>
      </c>
      <c r="H20" s="5">
        <v>1112</v>
      </c>
      <c r="I20" s="5">
        <v>675</v>
      </c>
      <c r="J20" s="5">
        <v>184</v>
      </c>
      <c r="K20" s="5">
        <v>430</v>
      </c>
      <c r="L20" s="5">
        <v>713</v>
      </c>
      <c r="M20" s="5">
        <v>700</v>
      </c>
      <c r="N20" s="6">
        <v>692</v>
      </c>
      <c r="O20" s="7">
        <f t="shared" si="15"/>
        <v>6186</v>
      </c>
      <c r="P20" s="4">
        <v>518</v>
      </c>
      <c r="Q20" s="5">
        <v>177</v>
      </c>
      <c r="R20" s="5">
        <v>200</v>
      </c>
      <c r="S20" s="5">
        <v>466</v>
      </c>
      <c r="T20" s="5">
        <v>657</v>
      </c>
      <c r="U20" s="5">
        <v>767</v>
      </c>
      <c r="V20" s="5">
        <v>362</v>
      </c>
      <c r="W20" s="5">
        <v>164</v>
      </c>
      <c r="X20" s="5">
        <v>366</v>
      </c>
      <c r="Y20" s="5">
        <v>620</v>
      </c>
      <c r="Z20" s="5">
        <v>696</v>
      </c>
      <c r="AA20" s="6">
        <v>567</v>
      </c>
      <c r="AB20" s="7">
        <f t="shared" si="16"/>
        <v>5560</v>
      </c>
      <c r="AC20" s="4">
        <v>450</v>
      </c>
      <c r="AD20" s="5">
        <v>159</v>
      </c>
      <c r="AE20" s="5">
        <v>56</v>
      </c>
      <c r="AF20" s="5">
        <v>296</v>
      </c>
      <c r="AG20" s="5">
        <v>729</v>
      </c>
      <c r="AH20" s="5">
        <v>781</v>
      </c>
      <c r="AI20" s="5">
        <v>331</v>
      </c>
      <c r="AJ20" s="5">
        <v>113</v>
      </c>
      <c r="AK20" s="5">
        <v>231</v>
      </c>
      <c r="AL20" s="5">
        <v>577</v>
      </c>
      <c r="AM20" s="5">
        <v>697</v>
      </c>
      <c r="AN20" s="6">
        <v>616</v>
      </c>
      <c r="AO20" s="7">
        <f t="shared" si="17"/>
        <v>5036</v>
      </c>
      <c r="AP20" s="4">
        <v>485</v>
      </c>
      <c r="AQ20" s="5">
        <v>333</v>
      </c>
      <c r="AR20" s="5">
        <v>67</v>
      </c>
      <c r="AS20" s="5">
        <v>303</v>
      </c>
      <c r="AT20" s="5">
        <v>466</v>
      </c>
      <c r="AU20" s="5">
        <v>718</v>
      </c>
      <c r="AV20" s="5">
        <v>573</v>
      </c>
      <c r="AW20" s="5">
        <v>169</v>
      </c>
      <c r="AX20" s="5">
        <v>355</v>
      </c>
      <c r="AY20" s="5">
        <v>623</v>
      </c>
      <c r="AZ20" s="5">
        <v>652</v>
      </c>
      <c r="BA20" s="8">
        <v>613</v>
      </c>
      <c r="BB20" s="7">
        <f t="shared" si="18"/>
        <v>5357</v>
      </c>
      <c r="BC20" s="4">
        <v>572</v>
      </c>
      <c r="BD20" s="5">
        <v>474</v>
      </c>
      <c r="BE20" s="5">
        <v>35</v>
      </c>
      <c r="BF20" s="5">
        <v>448</v>
      </c>
      <c r="BG20" s="5">
        <v>414</v>
      </c>
      <c r="BH20" s="5">
        <v>1021</v>
      </c>
      <c r="BI20" s="5">
        <v>677</v>
      </c>
      <c r="BJ20" s="5">
        <v>241</v>
      </c>
      <c r="BK20" s="5">
        <v>443</v>
      </c>
      <c r="BL20" s="5">
        <v>840</v>
      </c>
      <c r="BM20" s="5">
        <v>726</v>
      </c>
      <c r="BN20" s="8">
        <v>674</v>
      </c>
      <c r="BO20" s="7">
        <f t="shared" si="19"/>
        <v>6565</v>
      </c>
    </row>
    <row r="21" spans="1:67" ht="18" customHeight="1" x14ac:dyDescent="0.4">
      <c r="A21" s="284"/>
      <c r="B21" s="21" t="s">
        <v>23</v>
      </c>
      <c r="C21" s="9">
        <v>3099</v>
      </c>
      <c r="D21" s="10">
        <v>2619</v>
      </c>
      <c r="E21" s="10">
        <v>14210</v>
      </c>
      <c r="F21" s="10">
        <v>58714</v>
      </c>
      <c r="G21" s="10">
        <v>125048</v>
      </c>
      <c r="H21" s="10">
        <v>126351</v>
      </c>
      <c r="I21" s="10">
        <v>80732</v>
      </c>
      <c r="J21" s="10">
        <v>24719</v>
      </c>
      <c r="K21" s="10">
        <v>55718</v>
      </c>
      <c r="L21" s="10">
        <v>88953</v>
      </c>
      <c r="M21" s="10">
        <v>87465</v>
      </c>
      <c r="N21" s="11">
        <v>87923</v>
      </c>
      <c r="O21" s="12">
        <f t="shared" si="15"/>
        <v>755551</v>
      </c>
      <c r="P21" s="9">
        <v>68471</v>
      </c>
      <c r="Q21" s="10">
        <v>25453</v>
      </c>
      <c r="R21" s="10">
        <v>28638</v>
      </c>
      <c r="S21" s="10">
        <v>63537</v>
      </c>
      <c r="T21" s="10">
        <v>87498</v>
      </c>
      <c r="U21" s="10">
        <v>101501</v>
      </c>
      <c r="V21" s="10">
        <v>50567</v>
      </c>
      <c r="W21" s="10">
        <v>24108</v>
      </c>
      <c r="X21" s="10">
        <v>50775</v>
      </c>
      <c r="Y21" s="10">
        <v>82704</v>
      </c>
      <c r="Z21" s="10">
        <v>91956</v>
      </c>
      <c r="AA21" s="11">
        <v>76439</v>
      </c>
      <c r="AB21" s="12">
        <f t="shared" si="16"/>
        <v>751647</v>
      </c>
      <c r="AC21" s="9">
        <v>62416</v>
      </c>
      <c r="AD21" s="10">
        <v>23784</v>
      </c>
      <c r="AE21" s="10">
        <v>9423</v>
      </c>
      <c r="AF21" s="10">
        <v>42736</v>
      </c>
      <c r="AG21" s="10">
        <v>99836</v>
      </c>
      <c r="AH21" s="10">
        <v>107169</v>
      </c>
      <c r="AI21" s="10">
        <v>48439</v>
      </c>
      <c r="AJ21" s="10">
        <v>18050</v>
      </c>
      <c r="AK21" s="10">
        <v>35208</v>
      </c>
      <c r="AL21" s="10">
        <v>84402</v>
      </c>
      <c r="AM21" s="10">
        <v>101655</v>
      </c>
      <c r="AN21" s="11">
        <v>91220</v>
      </c>
      <c r="AO21" s="12">
        <f t="shared" si="17"/>
        <v>724338</v>
      </c>
      <c r="AP21" s="9">
        <v>73028</v>
      </c>
      <c r="AQ21" s="10">
        <v>50817</v>
      </c>
      <c r="AR21" s="10">
        <v>11609</v>
      </c>
      <c r="AS21" s="10">
        <v>45576</v>
      </c>
      <c r="AT21" s="10">
        <v>67670</v>
      </c>
      <c r="AU21" s="10">
        <v>99064</v>
      </c>
      <c r="AV21" s="10">
        <v>79967</v>
      </c>
      <c r="AW21" s="10">
        <v>26073</v>
      </c>
      <c r="AX21" s="10">
        <v>52033</v>
      </c>
      <c r="AY21" s="10">
        <v>87913</v>
      </c>
      <c r="AZ21" s="10">
        <v>91201</v>
      </c>
      <c r="BA21" s="13">
        <v>86312</v>
      </c>
      <c r="BB21" s="12">
        <f t="shared" si="18"/>
        <v>771263</v>
      </c>
      <c r="BC21" s="9">
        <v>81092</v>
      </c>
      <c r="BD21" s="10">
        <v>68741</v>
      </c>
      <c r="BE21" s="10">
        <v>6510</v>
      </c>
      <c r="BF21" s="10">
        <v>65002</v>
      </c>
      <c r="BG21" s="10">
        <v>60130</v>
      </c>
      <c r="BH21" s="10">
        <v>135483</v>
      </c>
      <c r="BI21" s="10">
        <v>91164</v>
      </c>
      <c r="BJ21" s="10">
        <v>33550</v>
      </c>
      <c r="BK21" s="10">
        <v>57581</v>
      </c>
      <c r="BL21" s="10">
        <v>101133</v>
      </c>
      <c r="BM21" s="10">
        <v>89299</v>
      </c>
      <c r="BN21" s="13">
        <v>85176</v>
      </c>
      <c r="BO21" s="12">
        <f t="shared" si="19"/>
        <v>874861</v>
      </c>
    </row>
    <row r="22" spans="1:67" s="3" customFormat="1" ht="18" customHeight="1" x14ac:dyDescent="0.4">
      <c r="A22" s="279" t="s">
        <v>35</v>
      </c>
      <c r="B22" s="20" t="s">
        <v>25</v>
      </c>
      <c r="C22" s="44">
        <v>690</v>
      </c>
      <c r="D22" s="45">
        <v>2984</v>
      </c>
      <c r="E22" s="45">
        <v>5482</v>
      </c>
      <c r="F22" s="45">
        <v>9079</v>
      </c>
      <c r="G22" s="45">
        <v>11080</v>
      </c>
      <c r="H22" s="45">
        <v>9570</v>
      </c>
      <c r="I22" s="45">
        <v>3249</v>
      </c>
      <c r="J22" s="45">
        <v>3583</v>
      </c>
      <c r="K22" s="45">
        <v>6125</v>
      </c>
      <c r="L22" s="45">
        <v>6222</v>
      </c>
      <c r="M22" s="45">
        <v>7160</v>
      </c>
      <c r="N22" s="46">
        <v>4815</v>
      </c>
      <c r="O22" s="7">
        <f t="shared" si="15"/>
        <v>70039</v>
      </c>
      <c r="P22" s="50">
        <v>246</v>
      </c>
      <c r="Q22" s="51">
        <v>3682</v>
      </c>
      <c r="R22" s="51">
        <v>6129</v>
      </c>
      <c r="S22" s="51">
        <v>8040</v>
      </c>
      <c r="T22" s="51">
        <v>8606</v>
      </c>
      <c r="U22" s="51">
        <v>6506</v>
      </c>
      <c r="V22" s="51">
        <v>1375</v>
      </c>
      <c r="W22" s="51">
        <v>2798</v>
      </c>
      <c r="X22" s="51">
        <v>3592</v>
      </c>
      <c r="Y22" s="51">
        <v>4828</v>
      </c>
      <c r="Z22" s="51">
        <v>6871</v>
      </c>
      <c r="AA22" s="52">
        <v>3446</v>
      </c>
      <c r="AB22" s="7">
        <f t="shared" si="16"/>
        <v>56119</v>
      </c>
      <c r="AC22" s="56">
        <v>579</v>
      </c>
      <c r="AD22" s="57">
        <v>2679</v>
      </c>
      <c r="AE22" s="57">
        <v>5100</v>
      </c>
      <c r="AF22" s="57">
        <v>7423</v>
      </c>
      <c r="AG22" s="57">
        <v>9279</v>
      </c>
      <c r="AH22" s="57">
        <v>4658</v>
      </c>
      <c r="AI22" s="57">
        <v>2441</v>
      </c>
      <c r="AJ22" s="57">
        <v>1809</v>
      </c>
      <c r="AK22" s="57">
        <v>4241</v>
      </c>
      <c r="AL22" s="57">
        <v>6064</v>
      </c>
      <c r="AM22" s="57">
        <v>5774</v>
      </c>
      <c r="AN22" s="58">
        <v>3792</v>
      </c>
      <c r="AO22" s="7">
        <f t="shared" si="17"/>
        <v>53839</v>
      </c>
      <c r="AP22" s="62">
        <v>1688</v>
      </c>
      <c r="AQ22" s="63">
        <v>2733</v>
      </c>
      <c r="AR22" s="63">
        <v>5190</v>
      </c>
      <c r="AS22" s="63">
        <v>6287</v>
      </c>
      <c r="AT22" s="63">
        <v>8890</v>
      </c>
      <c r="AU22" s="63">
        <v>7276</v>
      </c>
      <c r="AV22" s="63">
        <v>2356</v>
      </c>
      <c r="AW22" s="63">
        <v>2304</v>
      </c>
      <c r="AX22" s="63">
        <v>4988</v>
      </c>
      <c r="AY22" s="63">
        <v>5391</v>
      </c>
      <c r="AZ22" s="63">
        <v>4833</v>
      </c>
      <c r="BA22" s="64">
        <v>2365</v>
      </c>
      <c r="BB22" s="7">
        <f t="shared" si="18"/>
        <v>54301</v>
      </c>
      <c r="BC22" s="68">
        <v>579</v>
      </c>
      <c r="BD22" s="69">
        <v>2040</v>
      </c>
      <c r="BE22" s="69">
        <v>7075</v>
      </c>
      <c r="BF22" s="69">
        <v>10431</v>
      </c>
      <c r="BG22" s="69">
        <v>8326</v>
      </c>
      <c r="BH22" s="69">
        <v>6919</v>
      </c>
      <c r="BI22" s="69">
        <v>2040</v>
      </c>
      <c r="BJ22" s="69">
        <v>1479</v>
      </c>
      <c r="BK22" s="69">
        <v>3316</v>
      </c>
      <c r="BL22" s="69">
        <v>4468</v>
      </c>
      <c r="BM22" s="69">
        <v>4606</v>
      </c>
      <c r="BN22" s="70">
        <v>2940</v>
      </c>
      <c r="BO22" s="42">
        <f t="shared" si="19"/>
        <v>54219</v>
      </c>
    </row>
    <row r="23" spans="1:67" ht="18" customHeight="1" x14ac:dyDescent="0.4">
      <c r="A23" s="280"/>
      <c r="B23" s="21" t="s">
        <v>23</v>
      </c>
      <c r="C23" s="47">
        <v>97449</v>
      </c>
      <c r="D23" s="48">
        <v>232274</v>
      </c>
      <c r="E23" s="48">
        <v>373811</v>
      </c>
      <c r="F23" s="48">
        <v>570670</v>
      </c>
      <c r="G23" s="48">
        <v>672513</v>
      </c>
      <c r="H23" s="48">
        <v>586935</v>
      </c>
      <c r="I23" s="48">
        <v>240373</v>
      </c>
      <c r="J23" s="48">
        <v>265140</v>
      </c>
      <c r="K23" s="48">
        <v>487868</v>
      </c>
      <c r="L23" s="48">
        <v>489185</v>
      </c>
      <c r="M23" s="48">
        <v>569656</v>
      </c>
      <c r="N23" s="49">
        <v>408362</v>
      </c>
      <c r="O23" s="12">
        <f t="shared" si="15"/>
        <v>4994236</v>
      </c>
      <c r="P23" s="53">
        <v>65988</v>
      </c>
      <c r="Q23" s="54">
        <v>290192</v>
      </c>
      <c r="R23" s="54">
        <v>452679</v>
      </c>
      <c r="S23" s="54">
        <v>584625</v>
      </c>
      <c r="T23" s="54">
        <v>627761</v>
      </c>
      <c r="U23" s="54">
        <v>488891</v>
      </c>
      <c r="V23" s="54">
        <v>142086</v>
      </c>
      <c r="W23" s="54">
        <v>236361</v>
      </c>
      <c r="X23" s="54">
        <v>329440</v>
      </c>
      <c r="Y23" s="54">
        <v>423867</v>
      </c>
      <c r="Z23" s="54">
        <v>585866</v>
      </c>
      <c r="AA23" s="55">
        <v>322854</v>
      </c>
      <c r="AB23" s="12">
        <f t="shared" si="16"/>
        <v>4550610</v>
      </c>
      <c r="AC23" s="59">
        <v>88849</v>
      </c>
      <c r="AD23" s="60">
        <v>236546</v>
      </c>
      <c r="AE23" s="60">
        <v>408633</v>
      </c>
      <c r="AF23" s="60">
        <v>577866</v>
      </c>
      <c r="AG23" s="60">
        <v>719793</v>
      </c>
      <c r="AH23" s="60">
        <v>390865</v>
      </c>
      <c r="AI23" s="60">
        <v>231195</v>
      </c>
      <c r="AJ23" s="60">
        <v>186584</v>
      </c>
      <c r="AK23" s="60">
        <v>429797</v>
      </c>
      <c r="AL23" s="60">
        <v>636928</v>
      </c>
      <c r="AM23" s="60">
        <v>614842</v>
      </c>
      <c r="AN23" s="61">
        <v>422294</v>
      </c>
      <c r="AO23" s="12">
        <f t="shared" si="17"/>
        <v>4944192</v>
      </c>
      <c r="AP23" s="65">
        <v>200412</v>
      </c>
      <c r="AQ23" s="66">
        <v>284574</v>
      </c>
      <c r="AR23" s="66">
        <v>478043</v>
      </c>
      <c r="AS23" s="66">
        <v>552488</v>
      </c>
      <c r="AT23" s="66">
        <v>735384</v>
      </c>
      <c r="AU23" s="66">
        <v>606802</v>
      </c>
      <c r="AV23" s="66">
        <v>241672</v>
      </c>
      <c r="AW23" s="66">
        <v>237300</v>
      </c>
      <c r="AX23" s="66">
        <v>501296</v>
      </c>
      <c r="AY23" s="66">
        <v>532495</v>
      </c>
      <c r="AZ23" s="66">
        <v>484784</v>
      </c>
      <c r="BA23" s="67">
        <v>268175</v>
      </c>
      <c r="BB23" s="12">
        <f t="shared" si="18"/>
        <v>5123425</v>
      </c>
      <c r="BC23" s="71">
        <v>104519</v>
      </c>
      <c r="BD23" s="72">
        <v>217007</v>
      </c>
      <c r="BE23" s="72">
        <v>603722</v>
      </c>
      <c r="BF23" s="72">
        <v>858255</v>
      </c>
      <c r="BG23" s="72">
        <v>680653</v>
      </c>
      <c r="BH23" s="72">
        <v>551184</v>
      </c>
      <c r="BI23" s="72">
        <v>194465</v>
      </c>
      <c r="BJ23" s="72">
        <v>151106</v>
      </c>
      <c r="BK23" s="72">
        <v>296264</v>
      </c>
      <c r="BL23" s="72">
        <v>358665</v>
      </c>
      <c r="BM23" s="72">
        <v>380203</v>
      </c>
      <c r="BN23" s="73">
        <v>240873</v>
      </c>
      <c r="BO23" s="43">
        <f t="shared" si="19"/>
        <v>4636916</v>
      </c>
    </row>
    <row r="24" spans="1:67" s="3" customFormat="1" ht="18" customHeight="1" x14ac:dyDescent="0.4">
      <c r="A24" s="283" t="s">
        <v>36</v>
      </c>
      <c r="B24" s="82" t="s">
        <v>25</v>
      </c>
      <c r="C24" s="75">
        <v>3979</v>
      </c>
      <c r="D24" s="76">
        <v>1003</v>
      </c>
      <c r="E24" s="76">
        <v>3831</v>
      </c>
      <c r="F24" s="76">
        <v>5669</v>
      </c>
      <c r="G24" s="76">
        <v>8999</v>
      </c>
      <c r="H24" s="76">
        <v>9883</v>
      </c>
      <c r="I24" s="76">
        <v>7223</v>
      </c>
      <c r="J24" s="76">
        <v>2147</v>
      </c>
      <c r="K24" s="76">
        <v>2069</v>
      </c>
      <c r="L24" s="76">
        <v>5779</v>
      </c>
      <c r="M24" s="76">
        <v>6903</v>
      </c>
      <c r="N24" s="77">
        <v>6069</v>
      </c>
      <c r="O24" s="78">
        <f t="shared" si="15"/>
        <v>63554</v>
      </c>
      <c r="P24" s="75">
        <v>4829</v>
      </c>
      <c r="Q24" s="76">
        <v>334</v>
      </c>
      <c r="R24" s="76">
        <v>3428</v>
      </c>
      <c r="S24" s="76">
        <v>6079</v>
      </c>
      <c r="T24" s="76">
        <v>9707</v>
      </c>
      <c r="U24" s="76">
        <v>11126</v>
      </c>
      <c r="V24" s="76">
        <v>5877</v>
      </c>
      <c r="W24" s="76">
        <v>1451</v>
      </c>
      <c r="X24" s="76">
        <v>3297</v>
      </c>
      <c r="Y24" s="76">
        <v>6666</v>
      </c>
      <c r="Z24" s="76">
        <v>7781</v>
      </c>
      <c r="AA24" s="77">
        <v>6080</v>
      </c>
      <c r="AB24" s="78">
        <f t="shared" si="16"/>
        <v>66655</v>
      </c>
      <c r="AC24" s="75">
        <v>2828</v>
      </c>
      <c r="AD24" s="76">
        <v>1144</v>
      </c>
      <c r="AE24" s="76">
        <v>4228</v>
      </c>
      <c r="AF24" s="76">
        <v>7024</v>
      </c>
      <c r="AG24" s="76">
        <v>13471</v>
      </c>
      <c r="AH24" s="76">
        <v>16011</v>
      </c>
      <c r="AI24" s="76">
        <v>5781</v>
      </c>
      <c r="AJ24" s="76">
        <v>3550</v>
      </c>
      <c r="AK24" s="76">
        <v>1709</v>
      </c>
      <c r="AL24" s="76">
        <v>4479</v>
      </c>
      <c r="AM24" s="76">
        <v>6653</v>
      </c>
      <c r="AN24" s="77">
        <v>4957</v>
      </c>
      <c r="AO24" s="78">
        <f t="shared" si="17"/>
        <v>71835</v>
      </c>
      <c r="AP24" s="75">
        <v>2913</v>
      </c>
      <c r="AQ24" s="76">
        <v>1360</v>
      </c>
      <c r="AR24" s="76">
        <v>3310</v>
      </c>
      <c r="AS24" s="76">
        <v>4875</v>
      </c>
      <c r="AT24" s="76">
        <v>7364</v>
      </c>
      <c r="AU24" s="76">
        <v>11380</v>
      </c>
      <c r="AV24" s="76">
        <v>7011</v>
      </c>
      <c r="AW24" s="76">
        <v>2787</v>
      </c>
      <c r="AX24" s="76">
        <v>1196</v>
      </c>
      <c r="AY24" s="76">
        <v>4395</v>
      </c>
      <c r="AZ24" s="76">
        <v>5075</v>
      </c>
      <c r="BA24" s="79">
        <v>4636</v>
      </c>
      <c r="BB24" s="78">
        <f t="shared" si="18"/>
        <v>56302</v>
      </c>
      <c r="BC24" s="75">
        <v>2575</v>
      </c>
      <c r="BD24" s="76">
        <v>438</v>
      </c>
      <c r="BE24" s="76">
        <v>1627</v>
      </c>
      <c r="BF24" s="76">
        <v>5737</v>
      </c>
      <c r="BG24" s="76">
        <v>6920</v>
      </c>
      <c r="BH24" s="76">
        <v>9807</v>
      </c>
      <c r="BI24" s="76">
        <v>6548</v>
      </c>
      <c r="BJ24" s="76">
        <v>1573</v>
      </c>
      <c r="BK24" s="76">
        <v>1742</v>
      </c>
      <c r="BL24" s="76">
        <v>5730</v>
      </c>
      <c r="BM24" s="76">
        <v>6707</v>
      </c>
      <c r="BN24" s="79">
        <v>4769</v>
      </c>
      <c r="BO24" s="78">
        <f t="shared" si="19"/>
        <v>54173</v>
      </c>
    </row>
    <row r="25" spans="1:67" ht="18" customHeight="1" x14ac:dyDescent="0.4">
      <c r="A25" s="284"/>
      <c r="B25" s="83" t="s">
        <v>23</v>
      </c>
      <c r="C25" s="84">
        <v>395664</v>
      </c>
      <c r="D25" s="85">
        <v>142519</v>
      </c>
      <c r="E25" s="85">
        <v>285466</v>
      </c>
      <c r="F25" s="85">
        <v>368251</v>
      </c>
      <c r="G25" s="85">
        <v>500142</v>
      </c>
      <c r="H25" s="85">
        <v>526734</v>
      </c>
      <c r="I25" s="85">
        <v>417130</v>
      </c>
      <c r="J25" s="85">
        <v>194221</v>
      </c>
      <c r="K25" s="85">
        <v>193218</v>
      </c>
      <c r="L25" s="85">
        <v>473924</v>
      </c>
      <c r="M25" s="85">
        <v>525333</v>
      </c>
      <c r="N25" s="86">
        <v>499419</v>
      </c>
      <c r="O25" s="88">
        <f t="shared" si="15"/>
        <v>4522021</v>
      </c>
      <c r="P25" s="84">
        <v>449206</v>
      </c>
      <c r="Q25" s="85">
        <v>102731</v>
      </c>
      <c r="R25" s="85">
        <v>284233</v>
      </c>
      <c r="S25" s="85">
        <v>428377</v>
      </c>
      <c r="T25" s="85">
        <v>618050</v>
      </c>
      <c r="U25" s="85">
        <v>697455</v>
      </c>
      <c r="V25" s="85">
        <v>428592</v>
      </c>
      <c r="W25" s="85">
        <v>174614</v>
      </c>
      <c r="X25" s="85">
        <v>281291</v>
      </c>
      <c r="Y25" s="85">
        <v>562535</v>
      </c>
      <c r="Z25" s="85">
        <v>620851</v>
      </c>
      <c r="AA25" s="86">
        <v>533991</v>
      </c>
      <c r="AB25" s="88">
        <f t="shared" si="16"/>
        <v>5181926</v>
      </c>
      <c r="AC25" s="84">
        <v>349452</v>
      </c>
      <c r="AD25" s="85">
        <v>159260</v>
      </c>
      <c r="AE25" s="85">
        <v>350167</v>
      </c>
      <c r="AF25" s="85">
        <v>509966</v>
      </c>
      <c r="AG25" s="85">
        <v>307739</v>
      </c>
      <c r="AH25" s="85">
        <v>1600220</v>
      </c>
      <c r="AI25" s="85">
        <v>458238</v>
      </c>
      <c r="AJ25" s="85">
        <v>324908</v>
      </c>
      <c r="AK25" s="85">
        <v>205513</v>
      </c>
      <c r="AL25" s="85">
        <v>498570</v>
      </c>
      <c r="AM25" s="85">
        <v>652728</v>
      </c>
      <c r="AN25" s="86">
        <v>544669</v>
      </c>
      <c r="AO25" s="88">
        <f t="shared" si="17"/>
        <v>5961430</v>
      </c>
      <c r="AP25" s="84">
        <v>390815</v>
      </c>
      <c r="AQ25" s="85">
        <v>186900</v>
      </c>
      <c r="AR25" s="85">
        <v>321733</v>
      </c>
      <c r="AS25" s="85">
        <v>422169</v>
      </c>
      <c r="AT25" s="85">
        <v>558125</v>
      </c>
      <c r="AU25" s="85">
        <v>767797</v>
      </c>
      <c r="AV25" s="85">
        <v>514859</v>
      </c>
      <c r="AW25" s="85">
        <v>270859</v>
      </c>
      <c r="AX25" s="85">
        <v>168334</v>
      </c>
      <c r="AY25" s="85">
        <v>470841</v>
      </c>
      <c r="AZ25" s="85">
        <v>510391</v>
      </c>
      <c r="BA25" s="87">
        <v>484719</v>
      </c>
      <c r="BB25" s="88">
        <f t="shared" si="18"/>
        <v>5067542</v>
      </c>
      <c r="BC25" s="84">
        <v>348033</v>
      </c>
      <c r="BD25" s="85">
        <v>114830</v>
      </c>
      <c r="BE25" s="85">
        <v>196329</v>
      </c>
      <c r="BF25" s="85">
        <v>453217</v>
      </c>
      <c r="BG25" s="85">
        <v>518436</v>
      </c>
      <c r="BH25" s="85">
        <v>662797</v>
      </c>
      <c r="BI25" s="85">
        <v>461122</v>
      </c>
      <c r="BJ25" s="85">
        <v>175471</v>
      </c>
      <c r="BK25" s="85">
        <v>177009</v>
      </c>
      <c r="BL25" s="85">
        <v>454779</v>
      </c>
      <c r="BM25" s="85">
        <v>499713</v>
      </c>
      <c r="BN25" s="87">
        <v>429614</v>
      </c>
      <c r="BO25" s="88">
        <f t="shared" si="19"/>
        <v>4491350</v>
      </c>
    </row>
    <row r="26" spans="1:67" ht="18" customHeight="1" x14ac:dyDescent="0.4">
      <c r="A26" s="279" t="s">
        <v>39</v>
      </c>
      <c r="B26" s="20" t="s">
        <v>25</v>
      </c>
      <c r="C26" s="4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6">
        <v>0</v>
      </c>
      <c r="O26" s="42">
        <f t="shared" si="15"/>
        <v>0</v>
      </c>
      <c r="P26" s="4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6">
        <v>0</v>
      </c>
      <c r="AB26" s="42">
        <f t="shared" si="16"/>
        <v>0</v>
      </c>
      <c r="AC26" s="4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6">
        <v>0</v>
      </c>
      <c r="AO26" s="42">
        <f t="shared" si="17"/>
        <v>0</v>
      </c>
      <c r="AP26" s="4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8">
        <v>0</v>
      </c>
      <c r="BB26" s="42">
        <f t="shared" si="18"/>
        <v>0</v>
      </c>
      <c r="BC26" s="4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8">
        <v>0</v>
      </c>
      <c r="BO26" s="42">
        <f t="shared" si="19"/>
        <v>0</v>
      </c>
    </row>
    <row r="27" spans="1:67" ht="18" customHeight="1" x14ac:dyDescent="0.4">
      <c r="A27" s="280"/>
      <c r="B27" s="21" t="s">
        <v>23</v>
      </c>
      <c r="C27" s="9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1">
        <v>0</v>
      </c>
      <c r="O27" s="43">
        <f t="shared" si="15"/>
        <v>0</v>
      </c>
      <c r="P27" s="9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  <c r="AB27" s="43">
        <f t="shared" si="16"/>
        <v>0</v>
      </c>
      <c r="AC27" s="9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1">
        <v>0</v>
      </c>
      <c r="AO27" s="43">
        <f t="shared" si="17"/>
        <v>0</v>
      </c>
      <c r="AP27" s="9">
        <v>0</v>
      </c>
      <c r="AQ27" s="10">
        <v>0</v>
      </c>
      <c r="AR27" s="10">
        <v>0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3">
        <v>0</v>
      </c>
      <c r="BB27" s="43">
        <f t="shared" si="18"/>
        <v>0</v>
      </c>
      <c r="BC27" s="9">
        <v>0</v>
      </c>
      <c r="BD27" s="10">
        <v>0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v>0</v>
      </c>
      <c r="BN27" s="13">
        <v>0</v>
      </c>
      <c r="BO27" s="43">
        <f t="shared" si="19"/>
        <v>0</v>
      </c>
    </row>
  </sheetData>
  <mergeCells count="19">
    <mergeCell ref="BC2:BO2"/>
    <mergeCell ref="AP2:BB2"/>
    <mergeCell ref="AC2:AO2"/>
    <mergeCell ref="P2:AB2"/>
    <mergeCell ref="C2:O2"/>
    <mergeCell ref="A26:A27"/>
    <mergeCell ref="A6:A7"/>
    <mergeCell ref="A4:A5"/>
    <mergeCell ref="A2:A3"/>
    <mergeCell ref="B2:B3"/>
    <mergeCell ref="A12:A13"/>
    <mergeCell ref="A24:A25"/>
    <mergeCell ref="A22:A23"/>
    <mergeCell ref="A10:A11"/>
    <mergeCell ref="A8:A9"/>
    <mergeCell ref="A20:A21"/>
    <mergeCell ref="A18:A19"/>
    <mergeCell ref="A14:A15"/>
    <mergeCell ref="A16:A17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➀電気使用量実績</vt:lpstr>
      <vt:lpstr>②白灯油使用量実績</vt:lpstr>
      <vt:lpstr>③ガス使用量実績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QJ084</dc:creator>
  <cp:lastModifiedBy>QJ084</cp:lastModifiedBy>
  <cp:lastPrinted>2021-10-26T06:22:37Z</cp:lastPrinted>
  <dcterms:created xsi:type="dcterms:W3CDTF">2020-12-18T04:35:29Z</dcterms:created>
  <dcterms:modified xsi:type="dcterms:W3CDTF">2021-11-03T23:36:48Z</dcterms:modified>
</cp:coreProperties>
</file>