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②（障がい）点検表\最終版（HP）\生活介護・短期\"/>
    </mc:Choice>
  </mc:AlternateContent>
  <xr:revisionPtr revIDLastSave="0" documentId="13_ncr:1_{65554011-5190-4567-8E12-9474C4491422}" xr6:coauthVersionLast="47" xr6:coauthVersionMax="47" xr10:uidLastSave="{00000000-0000-0000-0000-000000000000}"/>
  <bookViews>
    <workbookView xWindow="28680" yWindow="4575" windowWidth="20730" windowHeight="11040" xr2:uid="{E29DA1D1-325F-4E85-AB62-401005CF235F}"/>
  </bookViews>
  <sheets>
    <sheet name="勤務形態一覧表（生活介護）" sheetId="1" r:id="rId1"/>
    <sheet name="勤務形態一覧表（短期入所）" sheetId="2" r:id="rId2"/>
  </sheets>
  <externalReferences>
    <externalReference r:id="rId3"/>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'勤務形態一覧表（生活介護）'!$A$1:$AM$58</definedName>
    <definedName name="_xlnm.Print_Area" localSheetId="1">'勤務形態一覧表（短期入所）'!$A$1:$AM$58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就労継続支援Ｂ型">[1]選択肢!#REF!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1" i="2" l="1"/>
  <c r="AH31" i="2"/>
  <c r="AG31" i="2"/>
  <c r="AF31" i="2"/>
  <c r="AE31" i="2"/>
  <c r="AD31" i="2"/>
  <c r="AC31" i="2"/>
  <c r="AB31" i="2"/>
  <c r="AA31" i="2"/>
  <c r="Z31" i="2"/>
  <c r="Y31" i="2"/>
  <c r="X31" i="2"/>
  <c r="W31" i="2"/>
  <c r="V31" i="2"/>
  <c r="U31" i="2"/>
  <c r="T31" i="2"/>
  <c r="S31" i="2"/>
  <c r="R31" i="2"/>
  <c r="Q31" i="2"/>
  <c r="P31" i="2"/>
  <c r="O31" i="2"/>
  <c r="N31" i="2"/>
  <c r="M31" i="2"/>
  <c r="L31" i="2"/>
  <c r="K31" i="2"/>
  <c r="J31" i="2"/>
  <c r="AJ31" i="2" s="1"/>
  <c r="AK31" i="2" s="1"/>
  <c r="I31" i="2"/>
  <c r="H31" i="2"/>
  <c r="G31" i="2"/>
  <c r="F31" i="2"/>
  <c r="E31" i="2"/>
  <c r="AJ30" i="2"/>
  <c r="AK30" i="2" s="1"/>
  <c r="AJ29" i="2"/>
  <c r="AK29" i="2" s="1"/>
  <c r="AJ28" i="2"/>
  <c r="AK28" i="2" s="1"/>
  <c r="AK27" i="2"/>
  <c r="AJ27" i="2"/>
  <c r="AJ26" i="2"/>
  <c r="AK26" i="2" s="1"/>
  <c r="AJ25" i="2"/>
  <c r="AK25" i="2" s="1"/>
  <c r="AJ24" i="2"/>
  <c r="AK24" i="2" s="1"/>
  <c r="AJ23" i="2"/>
  <c r="AK23" i="2" s="1"/>
  <c r="AJ22" i="2"/>
  <c r="AK22" i="2" s="1"/>
  <c r="AK21" i="2"/>
  <c r="AJ21" i="2"/>
  <c r="AJ20" i="2"/>
  <c r="AK20" i="2" s="1"/>
  <c r="AJ19" i="2"/>
  <c r="AK19" i="2" s="1"/>
  <c r="AJ18" i="2"/>
  <c r="AK18" i="2" s="1"/>
  <c r="AJ17" i="2"/>
  <c r="AK17" i="2" s="1"/>
  <c r="AJ16" i="2"/>
  <c r="AK16" i="2" s="1"/>
  <c r="AK15" i="2"/>
  <c r="AJ15" i="2"/>
  <c r="AJ14" i="2"/>
  <c r="AK14" i="2" s="1"/>
  <c r="AJ13" i="2"/>
  <c r="AK13" i="2" s="1"/>
  <c r="AJ12" i="2"/>
  <c r="AK12" i="2" s="1"/>
  <c r="AJ11" i="2"/>
  <c r="AK11" i="2" s="1"/>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AF9" i="2"/>
  <c r="AE9" i="2"/>
  <c r="AD9" i="2"/>
  <c r="AC9" i="2"/>
  <c r="AB9" i="2"/>
  <c r="AA9" i="2"/>
  <c r="Z9" i="2"/>
  <c r="Y9" i="2"/>
  <c r="X9" i="2"/>
  <c r="W9" i="2"/>
  <c r="V9" i="2"/>
  <c r="U9" i="2"/>
  <c r="T9" i="2"/>
  <c r="S9" i="2"/>
  <c r="R9" i="2"/>
  <c r="Q9" i="2"/>
  <c r="P9" i="2"/>
  <c r="O9" i="2"/>
  <c r="N9" i="2"/>
  <c r="M9" i="2"/>
  <c r="L9" i="2"/>
  <c r="K9" i="2"/>
  <c r="J9" i="2"/>
  <c r="I9" i="2"/>
  <c r="H9" i="2"/>
  <c r="G9" i="2"/>
  <c r="F9" i="2"/>
  <c r="E9" i="2"/>
  <c r="AI9" i="2" s="1"/>
  <c r="E9" i="1"/>
  <c r="AG9" i="1" s="1"/>
  <c r="F9" i="1"/>
  <c r="G9" i="1"/>
  <c r="H9" i="1"/>
  <c r="I9" i="1"/>
  <c r="J9" i="1"/>
  <c r="K9" i="1"/>
  <c r="L9" i="1"/>
  <c r="M9" i="1"/>
  <c r="N9" i="1"/>
  <c r="O9" i="1"/>
  <c r="P9" i="1"/>
  <c r="Q9" i="1"/>
  <c r="R9" i="1"/>
  <c r="S9" i="1"/>
  <c r="T9" i="1"/>
  <c r="U9" i="1"/>
  <c r="V9" i="1"/>
  <c r="W9" i="1"/>
  <c r="X9" i="1"/>
  <c r="Y9" i="1"/>
  <c r="Z9" i="1"/>
  <c r="AA9" i="1"/>
  <c r="AB9" i="1"/>
  <c r="AC9" i="1"/>
  <c r="AD9" i="1"/>
  <c r="AE9" i="1"/>
  <c r="AF9" i="1"/>
  <c r="E10" i="1"/>
  <c r="AI10" i="1" s="1"/>
  <c r="F10"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J11" i="1"/>
  <c r="AK11" i="1"/>
  <c r="AJ12" i="1"/>
  <c r="AK12" i="1"/>
  <c r="AJ13" i="1"/>
  <c r="AK13" i="1"/>
  <c r="AJ14" i="1"/>
  <c r="AK14" i="1"/>
  <c r="AJ15" i="1"/>
  <c r="AK15" i="1"/>
  <c r="AJ16" i="1"/>
  <c r="AK16" i="1" s="1"/>
  <c r="AJ17" i="1"/>
  <c r="AK17" i="1"/>
  <c r="AJ18" i="1"/>
  <c r="AK18" i="1"/>
  <c r="AJ19" i="1"/>
  <c r="AK19" i="1"/>
  <c r="AJ20" i="1"/>
  <c r="AK20" i="1"/>
  <c r="AJ21" i="1"/>
  <c r="AK21" i="1"/>
  <c r="AJ22" i="1"/>
  <c r="AK22" i="1" s="1"/>
  <c r="AJ23" i="1"/>
  <c r="AK23" i="1"/>
  <c r="AJ24" i="1"/>
  <c r="AK24" i="1"/>
  <c r="AJ25" i="1"/>
  <c r="AK25" i="1"/>
  <c r="AJ26" i="1"/>
  <c r="AK26" i="1"/>
  <c r="AJ27" i="1"/>
  <c r="AK27" i="1"/>
  <c r="AJ28" i="1"/>
  <c r="AK28" i="1" s="1"/>
  <c r="AJ29" i="1"/>
  <c r="AK29" i="1"/>
  <c r="AJ30" i="1"/>
  <c r="AK30" i="1"/>
  <c r="E31" i="1"/>
  <c r="F31" i="1"/>
  <c r="AJ31" i="1" s="1"/>
  <c r="AK31" i="1" s="1"/>
  <c r="G31" i="1"/>
  <c r="H31" i="1"/>
  <c r="I31" i="1"/>
  <c r="J31" i="1"/>
  <c r="K31" i="1"/>
  <c r="L31" i="1"/>
  <c r="M31" i="1"/>
  <c r="N31" i="1"/>
  <c r="O31" i="1"/>
  <c r="P31" i="1"/>
  <c r="Q31" i="1"/>
  <c r="R31" i="1"/>
  <c r="S31" i="1"/>
  <c r="T31" i="1"/>
  <c r="U31" i="1"/>
  <c r="V31" i="1"/>
  <c r="W31" i="1"/>
  <c r="X31" i="1"/>
  <c r="Y31" i="1"/>
  <c r="Z31" i="1"/>
  <c r="AA31" i="1"/>
  <c r="AB31" i="1"/>
  <c r="AC31" i="1"/>
  <c r="AD31" i="1"/>
  <c r="AE31" i="1"/>
  <c r="AF31" i="1"/>
  <c r="AG31" i="1"/>
  <c r="AH31" i="1"/>
  <c r="AI31" i="1"/>
  <c r="AG9" i="2" l="1"/>
  <c r="AH9" i="2"/>
  <c r="AI9" i="1"/>
  <c r="AH9" i="1"/>
</calcChain>
</file>

<file path=xl/sharedStrings.xml><?xml version="1.0" encoding="utf-8"?>
<sst xmlns="http://schemas.openxmlformats.org/spreadsheetml/2006/main" count="120" uniqueCount="61">
  <si>
    <t xml:space="preserve"> （11) 必要項目を満たしていれば、各事業所で使用するシフト表等をもって代替書類として差し支えありません。</t>
    <phoneticPr fontId="5"/>
  </si>
  <si>
    <t>　　　 その他、特記事項欄としてもご活用ください。</t>
    <rPh sb="6" eb="7">
      <t>タ</t>
    </rPh>
    <rPh sb="8" eb="10">
      <t>トッキ</t>
    </rPh>
    <rPh sb="10" eb="12">
      <t>ジコウ</t>
    </rPh>
    <rPh sb="12" eb="13">
      <t>ラン</t>
    </rPh>
    <rPh sb="18" eb="20">
      <t>カツヨウ</t>
    </rPh>
    <phoneticPr fontId="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</si>
  <si>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7"/>
  </si>
  <si>
    <t>　(10)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7"/>
  </si>
  <si>
    <t>　(9) 従業者ごとに、週平均の勤務時間数を入力してください。</t>
    <rPh sb="5" eb="8">
      <t>ジュウギョウシャ</t>
    </rPh>
    <rPh sb="12" eb="15">
      <t>シュウヘイキン</t>
    </rPh>
    <rPh sb="16" eb="18">
      <t>キンム</t>
    </rPh>
    <rPh sb="18" eb="21">
      <t>ジカンスウ</t>
    </rPh>
    <rPh sb="22" eb="24">
      <t>ニュウリョク</t>
    </rPh>
    <phoneticPr fontId="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</si>
  <si>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7"/>
  </si>
  <si>
    <t>　(8) 従業者ごとに、合計勤務時間数を入力してください。</t>
    <rPh sb="5" eb="8">
      <t>ジュウギョウシャ</t>
    </rPh>
    <rPh sb="12" eb="14">
      <t>ゴウケイ</t>
    </rPh>
    <rPh sb="14" eb="16">
      <t>キンム</t>
    </rPh>
    <rPh sb="16" eb="19">
      <t>ジカンスウ</t>
    </rPh>
    <rPh sb="20" eb="22">
      <t>ニュウリョク</t>
    </rPh>
    <phoneticPr fontId="7"/>
  </si>
  <si>
    <t>　　  ※ 指定基準の確認に際しては、４週分の入力で差し支えありません。</t>
  </si>
  <si>
    <t>　(7) 申請する事業に係る従業者（管理者を含む。）の1ヶ月分の勤務時間を入力してください。常勤の職員が休暇を取得する場合は、「休」と入力してください。</t>
    <rPh sb="4" eb="6">
      <t>シンセイ</t>
    </rPh>
    <rPh sb="8" eb="10">
      <t>ジギョウ</t>
    </rPh>
    <rPh sb="11" eb="12">
      <t>カカ</t>
    </rPh>
    <rPh sb="13" eb="16">
      <t>ジュウギョウシャ</t>
    </rPh>
    <rPh sb="17" eb="20">
      <t>カンリシャ</t>
    </rPh>
    <rPh sb="21" eb="22">
      <t>フク</t>
    </rPh>
    <rPh sb="28" eb="29">
      <t>ゲツ</t>
    </rPh>
    <rPh sb="29" eb="30">
      <t>ブン</t>
    </rPh>
    <rPh sb="31" eb="33">
      <t>キンム</t>
    </rPh>
    <rPh sb="33" eb="35">
      <t>ジカン</t>
    </rPh>
    <rPh sb="36" eb="38">
      <t>ニュウリョク</t>
    </rPh>
    <phoneticPr fontId="7"/>
  </si>
  <si>
    <t>　(6) 従業者の氏名を記入してください。</t>
    <rPh sb="5" eb="8">
      <t>ジュウギョウシャ</t>
    </rPh>
    <rPh sb="9" eb="11">
      <t>シメイ</t>
    </rPh>
    <rPh sb="12" eb="14">
      <t>キニュウ</t>
    </rPh>
    <phoneticPr fontId="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</si>
  <si>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7"/>
  </si>
  <si>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7"/>
  </si>
  <si>
    <t>（注）常勤・非常勤の区分について</t>
    <rPh sb="1" eb="2">
      <t>チュウ</t>
    </rPh>
    <rPh sb="3" eb="5">
      <t>ジョウキン</t>
    </rPh>
    <rPh sb="6" eb="9">
      <t>ヒジョウキン</t>
    </rPh>
    <rPh sb="10" eb="12">
      <t>クブン</t>
    </rPh>
    <phoneticPr fontId="7"/>
  </si>
  <si>
    <t>非常勤で兼務</t>
    <rPh sb="0" eb="3">
      <t>ヒジョウキン</t>
    </rPh>
    <rPh sb="4" eb="6">
      <t>ケンム</t>
    </rPh>
    <phoneticPr fontId="7"/>
  </si>
  <si>
    <t>D</t>
  </si>
  <si>
    <t>非常勤で専従</t>
    <rPh sb="0" eb="3">
      <t>ヒジョウキン</t>
    </rPh>
    <rPh sb="4" eb="6">
      <t>センジュウ</t>
    </rPh>
    <phoneticPr fontId="7"/>
  </si>
  <si>
    <t>C</t>
  </si>
  <si>
    <t>常勤で兼務</t>
    <rPh sb="0" eb="2">
      <t>ジョウキン</t>
    </rPh>
    <rPh sb="3" eb="5">
      <t>ケンム</t>
    </rPh>
    <phoneticPr fontId="7"/>
  </si>
  <si>
    <t>B</t>
  </si>
  <si>
    <t>常勤で専従</t>
    <rPh sb="0" eb="2">
      <t>ジョウキン</t>
    </rPh>
    <rPh sb="3" eb="5">
      <t>センジュウ</t>
    </rPh>
    <phoneticPr fontId="7"/>
  </si>
  <si>
    <t>A</t>
  </si>
  <si>
    <t>区分</t>
    <rPh sb="0" eb="2">
      <t>クブン</t>
    </rPh>
    <phoneticPr fontId="7"/>
  </si>
  <si>
    <t>記号</t>
    <rPh sb="0" eb="2">
      <t>キゴウ</t>
    </rPh>
    <phoneticPr fontId="7"/>
  </si>
  <si>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6"/>
  </si>
  <si>
    <t xml:space="preserve"> 　　 記入の順序は、職種ごとにまとめてください。</t>
    <rPh sb="4" eb="6">
      <t>キニュウ</t>
    </rPh>
    <rPh sb="7" eb="9">
      <t>ジュンジョ</t>
    </rPh>
    <rPh sb="11" eb="13">
      <t>ショクシュ</t>
    </rPh>
    <phoneticPr fontId="7"/>
  </si>
  <si>
    <t>　(4) 従業者の職種を入力してください。</t>
    <rPh sb="5" eb="8">
      <t>ジュウギョウシャ</t>
    </rPh>
    <rPh sb="9" eb="11">
      <t>ショクシュ</t>
    </rPh>
    <rPh sb="12" eb="14">
      <t>ニュウリョク</t>
    </rPh>
    <phoneticPr fontId="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</si>
  <si>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7"/>
  </si>
  <si>
    <t>　(2) 「予定」・「実績」のいずれかを選択してください。</t>
    <rPh sb="6" eb="8">
      <t>ヨテイ</t>
    </rPh>
    <rPh sb="11" eb="13">
      <t>ジッセキ</t>
    </rPh>
    <rPh sb="20" eb="22">
      <t>センタク</t>
    </rPh>
    <phoneticPr fontId="7"/>
  </si>
  <si>
    <t>　(1) 「４週」・「暦月」のいずれかを選択してください。</t>
    <rPh sb="7" eb="8">
      <t>シュウ</t>
    </rPh>
    <rPh sb="11" eb="12">
      <t>レキ</t>
    </rPh>
    <rPh sb="12" eb="13">
      <t>ツキ</t>
    </rPh>
    <rPh sb="20" eb="22">
      <t>センタク</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</si>
  <si>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7"/>
  </si>
  <si>
    <t>サービス提供時間</t>
    <rPh sb="4" eb="6">
      <t>テイキョウ</t>
    </rPh>
    <rPh sb="6" eb="8">
      <t>ジカン</t>
    </rPh>
    <phoneticPr fontId="5"/>
  </si>
  <si>
    <t>合計</t>
    <rPh sb="0" eb="2">
      <t>ゴウケイ</t>
    </rPh>
    <phoneticPr fontId="5"/>
  </si>
  <si>
    <t>第５週</t>
    <rPh sb="0" eb="1">
      <t>ダイ</t>
    </rPh>
    <rPh sb="2" eb="3">
      <t>シュウ</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</si>
  <si>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</si>
  <si>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</si>
  <si>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</si>
  <si>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</si>
  <si>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(10)兼務状況
（兼務先／兼務する職務の内容）等</t>
    <phoneticPr fontId="5"/>
  </si>
  <si>
    <t>(9)週平均の勤務時間数</t>
    <rPh sb="3" eb="6">
      <t>シュウヘイキン</t>
    </rPh>
    <rPh sb="7" eb="9">
      <t>キンム</t>
    </rPh>
    <rPh sb="9" eb="11">
      <t>ジカン</t>
    </rPh>
    <rPh sb="11" eb="12">
      <t>スウ</t>
    </rPh>
    <phoneticPr fontId="5"/>
  </si>
  <si>
    <t>(8)勤務時間数合計</t>
    <rPh sb="3" eb="5">
      <t>キンム</t>
    </rPh>
    <rPh sb="5" eb="7">
      <t>ジカン</t>
    </rPh>
    <rPh sb="7" eb="8">
      <t>スウ</t>
    </rPh>
    <rPh sb="8" eb="10">
      <t>ゴウケイ</t>
    </rPh>
    <phoneticPr fontId="5"/>
  </si>
  <si>
    <t>(7)</t>
    <phoneticPr fontId="5"/>
  </si>
  <si>
    <t>(6)氏名</t>
    <rPh sb="3" eb="5">
      <t>シメイ</t>
    </rPh>
    <phoneticPr fontId="5"/>
  </si>
  <si>
    <t>(5)勤務形態</t>
    <rPh sb="3" eb="5">
      <t>キンム</t>
    </rPh>
    <rPh sb="5" eb="7">
      <t>ケイタイ</t>
    </rPh>
    <phoneticPr fontId="5"/>
  </si>
  <si>
    <t>(4)職種</t>
    <rPh sb="3" eb="5">
      <t>ショクシュ</t>
    </rPh>
    <phoneticPr fontId="5"/>
  </si>
  <si>
    <t>No.</t>
    <phoneticPr fontId="5"/>
  </si>
  <si>
    <t>時間/月</t>
    <rPh sb="0" eb="2">
      <t>ジカン</t>
    </rPh>
    <rPh sb="3" eb="4">
      <t>ツキ</t>
    </rPh>
    <phoneticPr fontId="5"/>
  </si>
  <si>
    <t>時間/週</t>
    <rPh sb="0" eb="2">
      <t>ジカン</t>
    </rPh>
    <rPh sb="3" eb="4">
      <t>シュウ</t>
    </rPh>
    <phoneticPr fontId="5"/>
  </si>
  <si>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7"/>
  </si>
  <si>
    <t>実績</t>
  </si>
  <si>
    <t>(2)予定/実績の別</t>
    <rPh sb="3" eb="5">
      <t>ヨテイ</t>
    </rPh>
    <rPh sb="6" eb="8">
      <t>ジッセキ</t>
    </rPh>
    <rPh sb="9" eb="10">
      <t>ベツ</t>
    </rPh>
    <phoneticPr fontId="5"/>
  </si>
  <si>
    <t>４週</t>
  </si>
  <si>
    <t>(1)記載する期間</t>
    <rPh sb="3" eb="5">
      <t>キサイ</t>
    </rPh>
    <rPh sb="7" eb="9">
      <t>キカン</t>
    </rPh>
    <phoneticPr fontId="5"/>
  </si>
  <si>
    <t>事業所名</t>
    <rPh sb="0" eb="3">
      <t>ジギョウショ</t>
    </rPh>
    <rPh sb="3" eb="4">
      <t>メイ</t>
    </rPh>
    <phoneticPr fontId="7"/>
  </si>
  <si>
    <t>月</t>
    <rPh sb="0" eb="1">
      <t>ゲツ</t>
    </rPh>
    <phoneticPr fontId="5"/>
  </si>
  <si>
    <t>年</t>
    <rPh sb="0" eb="1">
      <t>ネン</t>
    </rPh>
    <phoneticPr fontId="5"/>
  </si>
  <si>
    <t>生活介護</t>
    <rPh sb="0" eb="2">
      <t>セイカツ</t>
    </rPh>
    <rPh sb="2" eb="4">
      <t>カイゴ</t>
    </rPh>
    <phoneticPr fontId="13"/>
  </si>
  <si>
    <t>サービス種別</t>
    <rPh sb="4" eb="6">
      <t>シュベツ</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</si>
  <si>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</si>
  <si>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…直接入力</t>
    <rPh sb="1" eb="3">
      <t>チョクセツ</t>
    </rPh>
    <rPh sb="3" eb="5">
      <t>ニュウリョク</t>
    </rPh>
    <phoneticPr fontId="3"/>
  </si>
  <si>
    <t>…プルダウン</t>
    <phoneticPr fontId="3"/>
  </si>
  <si>
    <t>短期入所</t>
    <rPh sb="0" eb="2">
      <t>タンキ</t>
    </rPh>
    <rPh sb="2" eb="4">
      <t>ニュウショ</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</si>
</sst>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aaa"/>
    <numFmt numFmtId="178" formatCode="[$-409]d;@"/>
  </numFmts>
  <fonts count="19" x14ac:knownFonts="1">
    <font>
      <sz val="11"/>
      <color theme="1"/>
      <name val="游ゴシック"/>
      <family val="3"/>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9"/>
      <name val="ＭＳ ゴシック"/>
      <family val="3"/>
      <charset val="128"/>
    </font>
    <font>
      <sz val="6"/>
      <name val="ＭＳ Ｐゴシック"/>
      <family val="3"/>
      <charset val="128"/>
    </font>
    <font>
      <sz val="10"/>
      <name val="ＭＳ ゴシック"/>
      <family val="3"/>
      <charset val="128"/>
    </font>
    <font>
      <sz val="10"/>
      <color indexed="8"/>
      <name val="ＭＳ ゴシック"/>
      <family val="3"/>
      <charset val="128"/>
    </font>
    <font>
      <u/>
      <sz val="9"/>
      <name val="ＭＳ ゴシック"/>
      <family val="3"/>
      <charset val="128"/>
    </font>
    <font>
      <sz val="10"/>
      <color theme="0"/>
      <name val="ＭＳ ゴシック"/>
      <family val="3"/>
      <charset val="128"/>
    </font>
    <font>
      <sz val="10"/>
      <color theme="1"/>
      <name val="ＭＳ ゴシック"/>
      <family val="3"/>
      <charset val="128"/>
    </font>
    <font>
      <sz val="9"/>
      <color theme="0"/>
      <name val="ＭＳ ゴシック"/>
      <family val="3"/>
      <charset val="128"/>
    </font>
    <font>
      <sz val="11"/>
      <color theme="1"/>
      <name val="ＭＳ ゴシック"/>
      <family val="3"/>
      <charset val="128"/>
    </font>
    <font>
      <sz val="6"/>
      <name val="游ゴシック"/>
      <family val="3"/>
      <charset val="128"/>
    </font>
    <font>
      <sz val="10"/>
      <color theme="1"/>
      <name val="游ゴシック"/>
      <family val="3"/>
      <charset val="128"/>
      <scheme val="minor"/>
    </font>
    <font>
      <sz val="11"/>
      <name val="ＭＳ ゴシック"/>
      <family val="3"/>
      <charset val="128"/>
    </font>
    <font>
      <b/>
      <sz val="11"/>
      <name val="ＭＳ ゴシック"/>
      <family val="3"/>
      <charset val="128"/>
    </font>
    <font>
      <b/>
      <sz val="11"/>
      <color theme="1"/>
      <name val="ＭＳ ゴシック"/>
      <family val="3"/>
      <charset val="128"/>
    </font>
    <font>
      <sz val="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62">
    <xf numFmtId="0" fontId="0" fillId="0" borderId="0" xfId="0">
      <alignment vertical="center"/>
    </xf>
    <xf numFmtId="0" fontId="2" fillId="0" borderId="0" xfId="1" applyFont="1">
      <alignment vertical="center"/>
    </xf>
    <xf numFmtId="0" fontId="2" fillId="0" borderId="0" xfId="1" applyFont="1" applyAlignment="1">
      <alignment vertical="center" textRotation="255" shrinkToFit="1"/>
    </xf>
    <xf numFmtId="0" fontId="4" fillId="0" borderId="0" xfId="1" applyFont="1">
      <alignment vertical="center"/>
    </xf>
    <xf numFmtId="0" fontId="4" fillId="0" borderId="0" xfId="1" applyFont="1" applyAlignment="1">
      <alignment vertical="center" textRotation="255" shrinkToFit="1"/>
    </xf>
    <xf numFmtId="0" fontId="4" fillId="0" borderId="1" xfId="1" applyFont="1" applyBorder="1" applyAlignment="1">
      <alignment vertical="center" textRotation="255" shrinkToFit="1"/>
    </xf>
    <xf numFmtId="0" fontId="4" fillId="0" borderId="1" xfId="1" applyFont="1" applyBorder="1" applyAlignment="1">
      <alignment horizontal="center" vertical="center"/>
    </xf>
    <xf numFmtId="0" fontId="6" fillId="0" borderId="0" xfId="1" applyFont="1" applyAlignment="1">
      <alignment horizontal="left" vertical="center"/>
    </xf>
    <xf numFmtId="0" fontId="4"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9" fillId="0" borderId="0" xfId="1" applyFont="1">
      <alignment vertical="center"/>
    </xf>
    <xf numFmtId="0" fontId="9" fillId="0" borderId="0" xfId="2" applyFont="1" applyAlignment="1">
      <alignment horizontal="center" vertical="center"/>
    </xf>
    <xf numFmtId="0" fontId="11" fillId="0" borderId="0" xfId="2" applyFont="1" applyAlignment="1">
      <alignment horizontal="center" vertical="center"/>
    </xf>
    <xf numFmtId="0" fontId="11" fillId="0" borderId="0" xfId="1" applyFont="1">
      <alignment vertical="center"/>
    </xf>
    <xf numFmtId="0" fontId="11" fillId="0" borderId="0" xfId="1" applyFont="1" applyAlignment="1">
      <alignment horizontal="center" vertical="center"/>
    </xf>
    <xf numFmtId="0" fontId="4" fillId="0" borderId="0" xfId="1" applyFont="1" applyAlignment="1">
      <alignment horizontal="center" vertical="center"/>
    </xf>
    <xf numFmtId="0" fontId="4" fillId="0" borderId="2" xfId="1" applyFont="1" applyBorder="1" applyAlignment="1">
      <alignment horizontal="right" vertical="center"/>
    </xf>
    <xf numFmtId="0" fontId="4" fillId="0" borderId="1" xfId="1" applyFont="1" applyBorder="1" applyAlignment="1">
      <alignment horizontal="right" vertical="center"/>
    </xf>
    <xf numFmtId="0" fontId="4" fillId="2" borderId="3" xfId="1" applyFont="1" applyFill="1" applyBorder="1" applyAlignment="1">
      <alignment horizontal="right" vertical="center"/>
    </xf>
    <xf numFmtId="176" fontId="4" fillId="0" borderId="1" xfId="1" applyNumberFormat="1" applyFont="1" applyBorder="1" applyAlignment="1">
      <alignment horizontal="right" vertical="center"/>
    </xf>
    <xf numFmtId="0" fontId="4" fillId="0" borderId="4" xfId="1" applyFont="1" applyBorder="1" applyAlignment="1">
      <alignment horizontal="right" vertical="center"/>
    </xf>
    <xf numFmtId="0" fontId="4" fillId="2" borderId="1" xfId="1" applyFont="1" applyFill="1" applyBorder="1" applyAlignment="1">
      <alignment horizontal="right" vertical="center"/>
    </xf>
    <xf numFmtId="0" fontId="4" fillId="3" borderId="6" xfId="1" applyFont="1" applyFill="1" applyBorder="1" applyAlignment="1">
      <alignment horizontal="left" vertical="center"/>
    </xf>
    <xf numFmtId="0" fontId="4" fillId="4" borderId="6" xfId="1" applyFont="1" applyFill="1" applyBorder="1" applyAlignment="1">
      <alignment horizontal="center" vertical="center"/>
    </xf>
    <xf numFmtId="0" fontId="4" fillId="4" borderId="1" xfId="1" applyFont="1" applyFill="1" applyBorder="1" applyAlignment="1">
      <alignment horizontal="center" vertical="center"/>
    </xf>
    <xf numFmtId="0" fontId="6" fillId="0" borderId="1" xfId="1" applyFont="1" applyBorder="1">
      <alignment vertical="center"/>
    </xf>
    <xf numFmtId="177" fontId="4" fillId="0" borderId="1" xfId="1" applyNumberFormat="1" applyFont="1" applyBorder="1">
      <alignment vertical="center"/>
    </xf>
    <xf numFmtId="178" fontId="4" fillId="0" borderId="1" xfId="1" applyNumberFormat="1" applyFont="1" applyBorder="1">
      <alignment vertical="center"/>
    </xf>
    <xf numFmtId="0" fontId="6" fillId="0" borderId="0" xfId="1" applyFont="1" applyAlignment="1">
      <alignment horizontal="center" vertical="center"/>
    </xf>
    <xf numFmtId="0" fontId="10" fillId="0" borderId="0" xfId="0" applyFont="1">
      <alignment vertical="center"/>
    </xf>
    <xf numFmtId="0" fontId="10" fillId="5" borderId="0" xfId="0" applyFont="1" applyFill="1">
      <alignment vertical="center"/>
    </xf>
    <xf numFmtId="0" fontId="10" fillId="0" borderId="0" xfId="0" applyFont="1" applyAlignment="1">
      <alignment horizontal="right" vertical="center"/>
    </xf>
    <xf numFmtId="0" fontId="12" fillId="0" borderId="0" xfId="0" applyFont="1">
      <alignment vertical="center"/>
    </xf>
    <xf numFmtId="0" fontId="6" fillId="0" borderId="0" xfId="1" applyFont="1" applyAlignment="1">
      <alignment horizontal="right" vertical="center"/>
    </xf>
    <xf numFmtId="0" fontId="14" fillId="0" borderId="0" xfId="0" applyFont="1">
      <alignment vertical="center"/>
    </xf>
    <xf numFmtId="0" fontId="15" fillId="0" borderId="0" xfId="1" applyFont="1" applyAlignment="1">
      <alignment horizontal="left" vertical="center"/>
    </xf>
    <xf numFmtId="0" fontId="16" fillId="0" borderId="0" xfId="1" applyFont="1" applyAlignment="1">
      <alignment horizontal="left" vertical="center"/>
    </xf>
    <xf numFmtId="0" fontId="17" fillId="0" borderId="0" xfId="0" applyFont="1">
      <alignment vertical="center"/>
    </xf>
    <xf numFmtId="0" fontId="12" fillId="2" borderId="0" xfId="0" applyFont="1" applyFill="1">
      <alignment vertical="center"/>
    </xf>
    <xf numFmtId="0" fontId="2" fillId="3" borderId="0" xfId="1" applyFont="1" applyFill="1">
      <alignment vertical="center"/>
    </xf>
    <xf numFmtId="0" fontId="2" fillId="4" borderId="0" xfId="1" applyFont="1" applyFill="1">
      <alignment vertical="center"/>
    </xf>
    <xf numFmtId="0" fontId="4" fillId="0" borderId="1" xfId="1" applyFont="1" applyBorder="1" applyAlignment="1">
      <alignment horizontal="center" vertical="center"/>
    </xf>
    <xf numFmtId="0" fontId="4" fillId="0" borderId="1" xfId="1" applyFont="1" applyBorder="1">
      <alignment vertical="center"/>
    </xf>
    <xf numFmtId="0" fontId="6" fillId="3" borderId="1" xfId="1" applyFont="1" applyFill="1" applyBorder="1">
      <alignment vertical="center"/>
    </xf>
    <xf numFmtId="0" fontId="6" fillId="0" borderId="1" xfId="1" applyFont="1" applyBorder="1">
      <alignment vertical="center"/>
    </xf>
    <xf numFmtId="0" fontId="6" fillId="0" borderId="10" xfId="1" applyFont="1" applyBorder="1" applyAlignment="1">
      <alignment horizontal="center" vertical="center"/>
    </xf>
    <xf numFmtId="0" fontId="4" fillId="0" borderId="9" xfId="1" applyFont="1" applyBorder="1" applyAlignment="1">
      <alignment horizontal="center" vertical="center" wrapText="1"/>
    </xf>
    <xf numFmtId="0" fontId="4" fillId="0" borderId="8" xfId="1" applyFont="1" applyBorder="1" applyAlignment="1">
      <alignment horizontal="center" vertical="center" wrapText="1"/>
    </xf>
    <xf numFmtId="0" fontId="4" fillId="0" borderId="7" xfId="1" applyFont="1" applyBorder="1" applyAlignment="1">
      <alignment horizontal="center" vertical="center" wrapText="1"/>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vertical="center"/>
    </xf>
    <xf numFmtId="0" fontId="6" fillId="2" borderId="10" xfId="1" applyFont="1" applyFill="1" applyBorder="1" applyAlignment="1">
      <alignment horizontal="center" vertical="center"/>
    </xf>
    <xf numFmtId="0" fontId="10" fillId="5" borderId="0" xfId="0" applyFont="1" applyFill="1">
      <alignment vertical="center"/>
    </xf>
    <xf numFmtId="49" fontId="4" fillId="0" borderId="1" xfId="1" applyNumberFormat="1" applyFont="1" applyBorder="1" applyAlignment="1">
      <alignment horizontal="center" vertical="center"/>
    </xf>
    <xf numFmtId="0" fontId="6" fillId="0" borderId="1" xfId="1" applyFont="1" applyBorder="1" applyAlignment="1">
      <alignment horizontal="center" vertical="center" wrapText="1"/>
    </xf>
    <xf numFmtId="0" fontId="6" fillId="4" borderId="1" xfId="1" applyFont="1" applyFill="1" applyBorder="1" applyAlignment="1">
      <alignment horizontal="center" vertical="center" wrapText="1"/>
    </xf>
    <xf numFmtId="0" fontId="6" fillId="3" borderId="1" xfId="1" applyFont="1" applyFill="1" applyBorder="1" applyAlignment="1">
      <alignment horizontal="center" vertical="center"/>
    </xf>
    <xf numFmtId="0" fontId="6" fillId="4" borderId="1" xfId="1" applyFont="1" applyFill="1" applyBorder="1" applyAlignment="1">
      <alignment horizontal="center" vertical="center"/>
    </xf>
    <xf numFmtId="0" fontId="4" fillId="0" borderId="4" xfId="1" applyFont="1" applyBorder="1" applyAlignment="1">
      <alignment horizontal="center" vertical="center" wrapText="1"/>
    </xf>
    <xf numFmtId="0" fontId="4" fillId="0" borderId="1" xfId="1" applyFont="1" applyBorder="1" applyAlignment="1">
      <alignment horizontal="center" vertical="center" wrapText="1"/>
    </xf>
  </cellXfs>
  <cellStyles count="3">
    <cellStyle name="標準" xfId="0" builtinId="0"/>
    <cellStyle name="標準 2" xfId="2" xr:uid="{0F8713B1-181A-4033-B7EA-C49AAB26D359}"/>
    <cellStyle name="標準_③-２加算様式（就労）" xfId="1" xr:uid="{3F421D86-3A69-437A-9EB0-37263932F2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9317;&#33258;&#20027;&#28857;&#26908;&#34920;&#65288;&#30906;&#23450;&#29256;&#65289;\&#65281;&#27096;&#24335;&#22793;&#26356;&#12304;&#33258;&#20027;&#28857;&#26908;&#34920;+&#25351;&#23566;&#21488;&#24115;&#12305;\&#9313;&#65288;&#38556;&#12364;&#12356;&#65289;&#28857;&#26908;&#34920;\&#12304;&#21402;&#21172;&#30465;&#12305;&#21220;&#21209;&#34920;.xlsx" TargetMode="External"/><Relationship Id="rId1" Type="http://schemas.openxmlformats.org/officeDocument/2006/relationships/externalLinkPath" Target="/&#9317;&#33258;&#20027;&#28857;&#26908;&#34920;&#65288;&#30906;&#23450;&#29256;&#65289;/&#65281;&#27096;&#24335;&#22793;&#26356;&#12304;&#33258;&#20027;&#28857;&#26908;&#34920;+&#25351;&#23566;&#21488;&#24115;&#12305;/&#9313;&#65288;&#38556;&#12364;&#12356;&#65289;&#28857;&#26908;&#34920;/&#12304;&#21402;&#21172;&#30465;&#12305;&#21220;&#2120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
          <cell r="A1" t="str">
            <v>！申請するサービス類型を選択してください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5DC15-05B3-4563-9A5C-BD87AA35EF94}">
  <dimension ref="A1:AM58"/>
  <sheetViews>
    <sheetView showGridLines="0" tabSelected="1" view="pageBreakPreview" topLeftCell="A8" zoomScaleNormal="100" zoomScaleSheetLayoutView="100" workbookViewId="0">
      <selection activeCell="C4" sqref="C4:E5"/>
    </sheetView>
  </sheetViews>
  <sheetFormatPr defaultColWidth="8.25" defaultRowHeight="21" customHeight="1" x14ac:dyDescent="0.4"/>
  <cols>
    <col min="1" max="1" width="4" style="1" customWidth="1"/>
    <col min="2" max="2" width="7.875" style="2" customWidth="1"/>
    <col min="3" max="3" width="6.625" style="1" customWidth="1"/>
    <col min="4" max="4" width="12.875" style="1" customWidth="1"/>
    <col min="5" max="35" width="2.625" style="1" customWidth="1"/>
    <col min="36" max="36" width="7.625" style="1" customWidth="1"/>
    <col min="37" max="37" width="5.625" style="1" customWidth="1"/>
    <col min="38" max="38" width="12.625" style="1" customWidth="1"/>
    <col min="39" max="39" width="2.625" style="1" customWidth="1"/>
    <col min="40" max="16384" width="8.25" style="1"/>
  </cols>
  <sheetData>
    <row r="1" spans="1:39" ht="18" customHeight="1" x14ac:dyDescent="0.4">
      <c r="A1" s="37" t="s">
        <v>57</v>
      </c>
      <c r="C1" s="36"/>
      <c r="D1" s="36"/>
      <c r="E1" s="36"/>
      <c r="F1" s="36"/>
      <c r="G1" s="36"/>
      <c r="H1" s="36"/>
      <c r="I1" s="36"/>
      <c r="J1" s="36"/>
      <c r="K1" s="36"/>
      <c r="L1" s="36"/>
      <c r="M1" s="36"/>
      <c r="N1" s="36"/>
      <c r="O1" s="36"/>
      <c r="P1" s="36"/>
      <c r="Q1" s="36"/>
      <c r="R1" s="36"/>
      <c r="S1" s="36"/>
      <c r="T1" s="36"/>
      <c r="U1" s="36"/>
      <c r="V1" s="36"/>
      <c r="W1" s="7"/>
      <c r="X1" s="7"/>
      <c r="Y1" s="9"/>
      <c r="Z1" s="9"/>
      <c r="AA1" s="9"/>
      <c r="AB1" s="9"/>
      <c r="AC1" s="35"/>
      <c r="AD1" s="35"/>
      <c r="AE1" s="35"/>
      <c r="AF1" s="35"/>
      <c r="AG1" s="35"/>
      <c r="AH1" s="34" t="s">
        <v>56</v>
      </c>
      <c r="AI1" s="34"/>
      <c r="AJ1" s="57" t="s">
        <v>55</v>
      </c>
      <c r="AK1" s="57"/>
      <c r="AL1" s="57"/>
      <c r="AM1" s="57"/>
    </row>
    <row r="2" spans="1:39" ht="18" customHeight="1" x14ac:dyDescent="0.4">
      <c r="A2" s="9"/>
      <c r="B2" s="29"/>
      <c r="C2" s="29"/>
      <c r="D2" s="29"/>
      <c r="E2" s="29"/>
      <c r="F2" s="29"/>
      <c r="G2" s="29"/>
      <c r="H2" s="29"/>
      <c r="I2" s="29"/>
      <c r="J2" s="29"/>
      <c r="K2" s="29"/>
      <c r="L2" s="53">
        <v>2025</v>
      </c>
      <c r="M2" s="53"/>
      <c r="N2" s="53"/>
      <c r="O2" s="53"/>
      <c r="P2" s="46" t="s">
        <v>54</v>
      </c>
      <c r="Q2" s="46"/>
      <c r="R2" s="53">
        <v>5</v>
      </c>
      <c r="S2" s="53"/>
      <c r="T2" s="46" t="s">
        <v>53</v>
      </c>
      <c r="U2" s="46"/>
      <c r="V2" s="29"/>
      <c r="W2" s="29"/>
      <c r="X2" s="29"/>
      <c r="Y2" s="9"/>
      <c r="Z2" s="9"/>
      <c r="AB2" s="34"/>
      <c r="AC2" s="29"/>
      <c r="AD2" s="29"/>
      <c r="AE2" s="29"/>
      <c r="AF2" s="29"/>
      <c r="AG2" s="29"/>
      <c r="AH2" s="34" t="s">
        <v>52</v>
      </c>
      <c r="AI2" s="34"/>
      <c r="AJ2" s="58"/>
      <c r="AK2" s="58"/>
      <c r="AL2" s="58"/>
      <c r="AM2" s="58"/>
    </row>
    <row r="3" spans="1:39" ht="18" customHeight="1" x14ac:dyDescent="0.4">
      <c r="A3" s="33"/>
      <c r="B3" s="33"/>
      <c r="C3" s="33"/>
      <c r="D3" s="33"/>
      <c r="E3" s="33"/>
      <c r="F3" s="33"/>
      <c r="G3" s="33"/>
      <c r="H3" s="33"/>
      <c r="I3" s="33"/>
      <c r="J3" s="33"/>
      <c r="K3" s="33"/>
      <c r="L3" s="33"/>
      <c r="M3" s="33"/>
      <c r="N3" s="33"/>
      <c r="O3" s="33"/>
      <c r="P3" s="33"/>
      <c r="Q3" s="33"/>
      <c r="R3" s="33"/>
      <c r="S3" s="33"/>
      <c r="T3" s="33"/>
      <c r="U3" s="33"/>
      <c r="V3" s="33"/>
      <c r="X3" s="30"/>
      <c r="Y3" s="30"/>
      <c r="Z3" s="30"/>
      <c r="AA3" s="9"/>
      <c r="AB3" s="30"/>
      <c r="AC3" s="30"/>
      <c r="AD3" s="30"/>
      <c r="AE3" s="30"/>
      <c r="AF3" s="30"/>
      <c r="AG3" s="30"/>
      <c r="AH3" s="32" t="s">
        <v>51</v>
      </c>
      <c r="AI3" s="34"/>
      <c r="AJ3" s="59" t="s">
        <v>50</v>
      </c>
      <c r="AK3" s="59"/>
      <c r="AL3" s="59"/>
      <c r="AM3" s="59"/>
    </row>
    <row r="4" spans="1:39" ht="18" customHeight="1" x14ac:dyDescent="0.4">
      <c r="A4" s="33"/>
      <c r="B4" s="33"/>
      <c r="C4" s="39"/>
      <c r="D4" s="40"/>
      <c r="E4" s="33" t="s">
        <v>58</v>
      </c>
      <c r="F4" s="33"/>
      <c r="G4" s="33"/>
      <c r="H4" s="33"/>
      <c r="I4" s="33"/>
      <c r="J4" s="33"/>
      <c r="K4" s="33"/>
      <c r="L4" s="33"/>
      <c r="M4" s="33"/>
      <c r="N4" s="33"/>
      <c r="O4" s="33"/>
      <c r="P4" s="33"/>
      <c r="Q4" s="33"/>
      <c r="R4" s="33"/>
      <c r="S4" s="33"/>
      <c r="T4" s="33"/>
      <c r="U4" s="33"/>
      <c r="V4" s="33"/>
      <c r="X4" s="30"/>
      <c r="Y4" s="30"/>
      <c r="Z4" s="30"/>
      <c r="AA4" s="9"/>
      <c r="AB4" s="30"/>
      <c r="AC4" s="30"/>
      <c r="AD4" s="30"/>
      <c r="AE4" s="30"/>
      <c r="AF4" s="30"/>
      <c r="AG4" s="30"/>
      <c r="AH4" s="32" t="s">
        <v>49</v>
      </c>
      <c r="AI4" s="34"/>
      <c r="AJ4" s="59" t="s">
        <v>48</v>
      </c>
      <c r="AK4" s="59"/>
      <c r="AL4" s="59"/>
      <c r="AM4" s="59"/>
    </row>
    <row r="5" spans="1:39" ht="18" customHeight="1" x14ac:dyDescent="0.4">
      <c r="A5" s="33"/>
      <c r="B5" s="33"/>
      <c r="C5" s="33"/>
      <c r="D5" s="41"/>
      <c r="E5" s="33" t="s">
        <v>59</v>
      </c>
      <c r="F5" s="33"/>
      <c r="G5" s="33"/>
      <c r="H5" s="33"/>
      <c r="I5" s="33"/>
      <c r="J5" s="33"/>
      <c r="K5" s="33"/>
      <c r="L5" s="33"/>
      <c r="M5" s="33"/>
      <c r="N5" s="33"/>
      <c r="O5" s="33"/>
      <c r="P5" s="33"/>
      <c r="Q5" s="33"/>
      <c r="R5" s="33"/>
      <c r="T5" s="33"/>
      <c r="U5" s="33"/>
      <c r="V5" s="33"/>
      <c r="X5" s="30"/>
      <c r="Y5" s="30"/>
      <c r="Z5" s="30"/>
      <c r="AA5" s="9"/>
      <c r="AB5" s="30"/>
      <c r="AC5" s="30"/>
      <c r="AD5" s="30"/>
      <c r="AE5" s="30"/>
      <c r="AF5" s="32" t="s">
        <v>47</v>
      </c>
      <c r="AG5" s="54"/>
      <c r="AH5" s="54"/>
      <c r="AI5" s="54"/>
      <c r="AJ5" s="30" t="s">
        <v>46</v>
      </c>
      <c r="AK5" s="31"/>
      <c r="AL5" s="30" t="s">
        <v>45</v>
      </c>
      <c r="AM5" s="9"/>
    </row>
    <row r="6" spans="1:39" ht="9.9499999999999993" customHeight="1" x14ac:dyDescent="0.4">
      <c r="A6" s="9"/>
      <c r="B6" s="16"/>
      <c r="C6" s="16"/>
      <c r="D6" s="16"/>
      <c r="E6" s="16"/>
      <c r="F6" s="16"/>
      <c r="G6" s="16"/>
      <c r="H6" s="16"/>
      <c r="I6" s="16"/>
      <c r="J6" s="16"/>
      <c r="K6" s="16"/>
      <c r="L6" s="16"/>
      <c r="M6" s="16"/>
      <c r="N6" s="16"/>
      <c r="O6" s="16"/>
      <c r="P6" s="16"/>
      <c r="Q6" s="16"/>
      <c r="R6" s="16"/>
      <c r="S6" s="16"/>
      <c r="T6" s="16"/>
      <c r="U6" s="16"/>
      <c r="V6" s="16"/>
      <c r="W6" s="29"/>
      <c r="X6" s="29"/>
      <c r="Y6" s="29"/>
      <c r="Z6" s="29"/>
      <c r="AA6" s="29"/>
      <c r="AB6" s="29"/>
      <c r="AC6" s="29"/>
      <c r="AD6" s="29"/>
      <c r="AE6" s="29"/>
      <c r="AF6" s="29"/>
      <c r="AG6" s="29"/>
      <c r="AH6" s="29"/>
      <c r="AI6" s="29"/>
      <c r="AJ6" s="29"/>
      <c r="AK6" s="29"/>
      <c r="AL6" s="9"/>
      <c r="AM6" s="9"/>
    </row>
    <row r="7" spans="1:39" ht="15" customHeight="1" x14ac:dyDescent="0.4">
      <c r="A7" s="45" t="s">
        <v>44</v>
      </c>
      <c r="B7" s="42" t="s">
        <v>43</v>
      </c>
      <c r="C7" s="47" t="s">
        <v>42</v>
      </c>
      <c r="D7" s="50" t="s">
        <v>41</v>
      </c>
      <c r="E7" s="55" t="s">
        <v>40</v>
      </c>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60" t="s">
        <v>39</v>
      </c>
      <c r="AK7" s="61" t="s">
        <v>38</v>
      </c>
      <c r="AL7" s="56" t="s">
        <v>37</v>
      </c>
      <c r="AM7" s="56"/>
    </row>
    <row r="8" spans="1:39" ht="15" customHeight="1" x14ac:dyDescent="0.4">
      <c r="A8" s="45"/>
      <c r="B8" s="42"/>
      <c r="C8" s="48"/>
      <c r="D8" s="50"/>
      <c r="E8" s="42" t="s">
        <v>36</v>
      </c>
      <c r="F8" s="42"/>
      <c r="G8" s="42"/>
      <c r="H8" s="42"/>
      <c r="I8" s="42"/>
      <c r="J8" s="42"/>
      <c r="K8" s="42"/>
      <c r="L8" s="42" t="s">
        <v>35</v>
      </c>
      <c r="M8" s="42"/>
      <c r="N8" s="42"/>
      <c r="O8" s="42"/>
      <c r="P8" s="42"/>
      <c r="Q8" s="42"/>
      <c r="R8" s="42"/>
      <c r="S8" s="42" t="s">
        <v>34</v>
      </c>
      <c r="T8" s="42"/>
      <c r="U8" s="42"/>
      <c r="V8" s="42"/>
      <c r="W8" s="42"/>
      <c r="X8" s="42"/>
      <c r="Y8" s="42"/>
      <c r="Z8" s="42" t="s">
        <v>33</v>
      </c>
      <c r="AA8" s="42"/>
      <c r="AB8" s="42"/>
      <c r="AC8" s="42"/>
      <c r="AD8" s="42"/>
      <c r="AE8" s="42"/>
      <c r="AF8" s="42"/>
      <c r="AG8" s="42" t="s">
        <v>32</v>
      </c>
      <c r="AH8" s="42"/>
      <c r="AI8" s="42"/>
      <c r="AJ8" s="60"/>
      <c r="AK8" s="61"/>
      <c r="AL8" s="56"/>
      <c r="AM8" s="56"/>
    </row>
    <row r="9" spans="1:39" ht="15" customHeight="1" x14ac:dyDescent="0.4">
      <c r="A9" s="45"/>
      <c r="B9" s="42"/>
      <c r="C9" s="48"/>
      <c r="D9" s="50"/>
      <c r="E9" s="28">
        <f>DATE($L$2,$R$2,1)</f>
        <v>45778</v>
      </c>
      <c r="F9" s="28">
        <f>DATE($L$2,$R$2,2)</f>
        <v>45779</v>
      </c>
      <c r="G9" s="28">
        <f>DATE($L$2,$R$2,3)</f>
        <v>45780</v>
      </c>
      <c r="H9" s="28">
        <f>DATE($L$2,$R$2,4)</f>
        <v>45781</v>
      </c>
      <c r="I9" s="28">
        <f>DATE($L$2,$R$2,5)</f>
        <v>45782</v>
      </c>
      <c r="J9" s="28">
        <f>DATE($L$2,$R$2,6)</f>
        <v>45783</v>
      </c>
      <c r="K9" s="28">
        <f>DATE($L$2,$R$2,7)</f>
        <v>45784</v>
      </c>
      <c r="L9" s="28">
        <f>DATE($L$2,$R$2,8)</f>
        <v>45785</v>
      </c>
      <c r="M9" s="28">
        <f>DATE($L$2,$R$2,9)</f>
        <v>45786</v>
      </c>
      <c r="N9" s="28">
        <f>DATE($L$2,$R$2,10)</f>
        <v>45787</v>
      </c>
      <c r="O9" s="28">
        <f>DATE($L$2,$R$2,11)</f>
        <v>45788</v>
      </c>
      <c r="P9" s="28">
        <f>DATE($L$2,$R$2,12)</f>
        <v>45789</v>
      </c>
      <c r="Q9" s="28">
        <f>DATE($L$2,$R$2,13)</f>
        <v>45790</v>
      </c>
      <c r="R9" s="28">
        <f>DATE($L$2,$R$2,14)</f>
        <v>45791</v>
      </c>
      <c r="S9" s="28">
        <f>DATE($L$2,$R$2,15)</f>
        <v>45792</v>
      </c>
      <c r="T9" s="28">
        <f>DATE($L$2,$R$2,16)</f>
        <v>45793</v>
      </c>
      <c r="U9" s="28">
        <f>DATE($L$2,$R$2,17)</f>
        <v>45794</v>
      </c>
      <c r="V9" s="28">
        <f>DATE($L$2,$R$2,18)</f>
        <v>45795</v>
      </c>
      <c r="W9" s="28">
        <f>DATE($L$2,$R$2,19)</f>
        <v>45796</v>
      </c>
      <c r="X9" s="28">
        <f>DATE($L$2,$R$2,20)</f>
        <v>45797</v>
      </c>
      <c r="Y9" s="28">
        <f>DATE($L$2,$R$2,21)</f>
        <v>45798</v>
      </c>
      <c r="Z9" s="28">
        <f>DATE($L$2,$R$2,22)</f>
        <v>45799</v>
      </c>
      <c r="AA9" s="28">
        <f>DATE($L$2,$R$2,23)</f>
        <v>45800</v>
      </c>
      <c r="AB9" s="28">
        <f>DATE($L$2,$R$2,24)</f>
        <v>45801</v>
      </c>
      <c r="AC9" s="28">
        <f>DATE($L$2,$R$2,25)</f>
        <v>45802</v>
      </c>
      <c r="AD9" s="28">
        <f>DATE($L$2,$R$2,26)</f>
        <v>45803</v>
      </c>
      <c r="AE9" s="28">
        <f>DATE($L$2,$R$2,27)</f>
        <v>45804</v>
      </c>
      <c r="AF9" s="28">
        <f>DATE($L$2,$R$2,28)</f>
        <v>45805</v>
      </c>
      <c r="AG9" s="28">
        <f>IF(DAY(EOMONTH(E9,0))&lt;29,"",DATE($L$2,$R$2,29))</f>
        <v>45806</v>
      </c>
      <c r="AH9" s="28">
        <f>IF(DAY(EOMONTH(E9,0))&lt;30,"",DATE($L$2,$R$2,30))</f>
        <v>45807</v>
      </c>
      <c r="AI9" s="28">
        <f>IF(DAY(EOMONTH(E9,0))&lt;31,"",DATE($L$2,$R$2,31))</f>
        <v>45808</v>
      </c>
      <c r="AJ9" s="60"/>
      <c r="AK9" s="61"/>
      <c r="AL9" s="56"/>
      <c r="AM9" s="56"/>
    </row>
    <row r="10" spans="1:39" ht="15" customHeight="1" x14ac:dyDescent="0.4">
      <c r="A10" s="45"/>
      <c r="B10" s="42"/>
      <c r="C10" s="49"/>
      <c r="D10" s="50"/>
      <c r="E10" s="27">
        <f>DATE($L$2,$R$2,1)</f>
        <v>45778</v>
      </c>
      <c r="F10" s="27">
        <f>DATE($L$2,$R$2,2)</f>
        <v>45779</v>
      </c>
      <c r="G10" s="27">
        <f>DATE($L$2,$R$2,3)</f>
        <v>45780</v>
      </c>
      <c r="H10" s="27">
        <f>DATE($L$2,$R$2,4)</f>
        <v>45781</v>
      </c>
      <c r="I10" s="27">
        <f>DATE($L$2,$R$2,5)</f>
        <v>45782</v>
      </c>
      <c r="J10" s="27">
        <f>DATE($L$2,$R$2,6)</f>
        <v>45783</v>
      </c>
      <c r="K10" s="27">
        <f>DATE($L$2,$R$2,7)</f>
        <v>45784</v>
      </c>
      <c r="L10" s="27">
        <f>DATE($L$2,$R$2,8)</f>
        <v>45785</v>
      </c>
      <c r="M10" s="27">
        <f>DATE($L$2,$R$2,9)</f>
        <v>45786</v>
      </c>
      <c r="N10" s="27">
        <f>DATE($L$2,$R$2,10)</f>
        <v>45787</v>
      </c>
      <c r="O10" s="27">
        <f>DATE($L$2,$R$2,11)</f>
        <v>45788</v>
      </c>
      <c r="P10" s="27">
        <f>DATE($L$2,$R$2,12)</f>
        <v>45789</v>
      </c>
      <c r="Q10" s="27">
        <f>DATE($L$2,$R$2,13)</f>
        <v>45790</v>
      </c>
      <c r="R10" s="27">
        <f>DATE($L$2,$R$2,14)</f>
        <v>45791</v>
      </c>
      <c r="S10" s="27">
        <f>DATE($L$2,$R$2,15)</f>
        <v>45792</v>
      </c>
      <c r="T10" s="27">
        <f>DATE($L$2,$R$2,16)</f>
        <v>45793</v>
      </c>
      <c r="U10" s="27">
        <f>DATE($L$2,$R$2,17)</f>
        <v>45794</v>
      </c>
      <c r="V10" s="27">
        <f>DATE($L$2,$R$2,18)</f>
        <v>45795</v>
      </c>
      <c r="W10" s="27">
        <f>DATE($L$2,$R$2,19)</f>
        <v>45796</v>
      </c>
      <c r="X10" s="27">
        <f>DATE($L$2,$R$2,20)</f>
        <v>45797</v>
      </c>
      <c r="Y10" s="27">
        <f>DATE($L$2,$R$2,21)</f>
        <v>45798</v>
      </c>
      <c r="Z10" s="27">
        <f>DATE($L$2,$R$2,22)</f>
        <v>45799</v>
      </c>
      <c r="AA10" s="27">
        <f>DATE($L$2,$R$2,23)</f>
        <v>45800</v>
      </c>
      <c r="AB10" s="27">
        <f>DATE($L$2,$R$2,24)</f>
        <v>45801</v>
      </c>
      <c r="AC10" s="27">
        <f>DATE($L$2,$R$2,25)</f>
        <v>45802</v>
      </c>
      <c r="AD10" s="27">
        <f>DATE($L$2,$R$2,26)</f>
        <v>45803</v>
      </c>
      <c r="AE10" s="27">
        <f>DATE($L$2,$R$2,27)</f>
        <v>45804</v>
      </c>
      <c r="AF10" s="27">
        <f>DATE($L$2,$R$2,28)</f>
        <v>45805</v>
      </c>
      <c r="AG10" s="27">
        <f>IF(DAY(EOMONTH(E10,0))&lt;29,"",DATE($L$2,$R$2,29))</f>
        <v>45806</v>
      </c>
      <c r="AH10" s="27">
        <f>IF(DAY(EOMONTH(E10,0))&lt;30,"",DATE($L$2,$R$2,30))</f>
        <v>45807</v>
      </c>
      <c r="AI10" s="27">
        <f>IF(DAY(EOMONTH(E10,0))&lt;31,"",DATE($L$2,$R$2,31))</f>
        <v>45808</v>
      </c>
      <c r="AJ10" s="60"/>
      <c r="AK10" s="61"/>
      <c r="AL10" s="56"/>
      <c r="AM10" s="56"/>
    </row>
    <row r="11" spans="1:39" ht="18" customHeight="1" x14ac:dyDescent="0.4">
      <c r="A11" s="26">
        <v>1</v>
      </c>
      <c r="B11" s="25"/>
      <c r="C11" s="24"/>
      <c r="D11" s="23"/>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1">
        <f t="shared" ref="AJ11:AJ31" si="0">+SUM(E11:AI11)</f>
        <v>0</v>
      </c>
      <c r="AK11" s="20">
        <f t="shared" ref="AK11:AK31" si="1">IF($AJ$3="４週",AJ11/4,AJ11/(DAY(EOMONTH($E$9,0))/7))</f>
        <v>0</v>
      </c>
      <c r="AL11" s="44"/>
      <c r="AM11" s="44"/>
    </row>
    <row r="12" spans="1:39" ht="18" customHeight="1" x14ac:dyDescent="0.4">
      <c r="A12" s="26">
        <v>2</v>
      </c>
      <c r="B12" s="25"/>
      <c r="C12" s="24"/>
      <c r="D12" s="23"/>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1">
        <f t="shared" si="0"/>
        <v>0</v>
      </c>
      <c r="AK12" s="20">
        <f t="shared" si="1"/>
        <v>0</v>
      </c>
      <c r="AL12" s="44"/>
      <c r="AM12" s="44"/>
    </row>
    <row r="13" spans="1:39" ht="18" customHeight="1" x14ac:dyDescent="0.4">
      <c r="A13" s="26">
        <v>3</v>
      </c>
      <c r="B13" s="25"/>
      <c r="C13" s="24"/>
      <c r="D13" s="23"/>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1">
        <f t="shared" si="0"/>
        <v>0</v>
      </c>
      <c r="AK13" s="20">
        <f t="shared" si="1"/>
        <v>0</v>
      </c>
      <c r="AL13" s="44"/>
      <c r="AM13" s="44"/>
    </row>
    <row r="14" spans="1:39" ht="18" customHeight="1" x14ac:dyDescent="0.4">
      <c r="A14" s="26">
        <v>4</v>
      </c>
      <c r="B14" s="25"/>
      <c r="C14" s="24"/>
      <c r="D14" s="23"/>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1">
        <f t="shared" si="0"/>
        <v>0</v>
      </c>
      <c r="AK14" s="20">
        <f t="shared" si="1"/>
        <v>0</v>
      </c>
      <c r="AL14" s="44"/>
      <c r="AM14" s="44"/>
    </row>
    <row r="15" spans="1:39" ht="18" customHeight="1" x14ac:dyDescent="0.4">
      <c r="A15" s="26">
        <v>5</v>
      </c>
      <c r="B15" s="25"/>
      <c r="C15" s="24"/>
      <c r="D15" s="23"/>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1">
        <f t="shared" si="0"/>
        <v>0</v>
      </c>
      <c r="AK15" s="20">
        <f t="shared" si="1"/>
        <v>0</v>
      </c>
      <c r="AL15" s="44"/>
      <c r="AM15" s="44"/>
    </row>
    <row r="16" spans="1:39" ht="18" customHeight="1" x14ac:dyDescent="0.4">
      <c r="A16" s="26">
        <v>6</v>
      </c>
      <c r="B16" s="25"/>
      <c r="C16" s="24"/>
      <c r="D16" s="23"/>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1">
        <f t="shared" si="0"/>
        <v>0</v>
      </c>
      <c r="AK16" s="20">
        <f t="shared" si="1"/>
        <v>0</v>
      </c>
      <c r="AL16" s="44"/>
      <c r="AM16" s="44"/>
    </row>
    <row r="17" spans="1:39" ht="18" customHeight="1" x14ac:dyDescent="0.4">
      <c r="A17" s="26">
        <v>7</v>
      </c>
      <c r="B17" s="25"/>
      <c r="C17" s="24"/>
      <c r="D17" s="23"/>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1">
        <f t="shared" si="0"/>
        <v>0</v>
      </c>
      <c r="AK17" s="20">
        <f t="shared" si="1"/>
        <v>0</v>
      </c>
      <c r="AL17" s="44"/>
      <c r="AM17" s="44"/>
    </row>
    <row r="18" spans="1:39" ht="18" customHeight="1" x14ac:dyDescent="0.4">
      <c r="A18" s="26">
        <v>8</v>
      </c>
      <c r="B18" s="25"/>
      <c r="C18" s="24"/>
      <c r="D18" s="23"/>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1">
        <f t="shared" si="0"/>
        <v>0</v>
      </c>
      <c r="AK18" s="20">
        <f t="shared" si="1"/>
        <v>0</v>
      </c>
      <c r="AL18" s="44"/>
      <c r="AM18" s="44"/>
    </row>
    <row r="19" spans="1:39" ht="18" customHeight="1" x14ac:dyDescent="0.4">
      <c r="A19" s="26">
        <v>9</v>
      </c>
      <c r="B19" s="25"/>
      <c r="C19" s="24"/>
      <c r="D19" s="23"/>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1">
        <f t="shared" si="0"/>
        <v>0</v>
      </c>
      <c r="AK19" s="20">
        <f t="shared" si="1"/>
        <v>0</v>
      </c>
      <c r="AL19" s="44"/>
      <c r="AM19" s="44"/>
    </row>
    <row r="20" spans="1:39" ht="18" customHeight="1" x14ac:dyDescent="0.4">
      <c r="A20" s="26">
        <v>10</v>
      </c>
      <c r="B20" s="25"/>
      <c r="C20" s="24"/>
      <c r="D20" s="23"/>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1">
        <f t="shared" si="0"/>
        <v>0</v>
      </c>
      <c r="AK20" s="20">
        <f t="shared" si="1"/>
        <v>0</v>
      </c>
      <c r="AL20" s="44"/>
      <c r="AM20" s="44"/>
    </row>
    <row r="21" spans="1:39" ht="18" customHeight="1" x14ac:dyDescent="0.4">
      <c r="A21" s="26">
        <v>11</v>
      </c>
      <c r="B21" s="25"/>
      <c r="C21" s="24"/>
      <c r="D21" s="23"/>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1">
        <f t="shared" si="0"/>
        <v>0</v>
      </c>
      <c r="AK21" s="20">
        <f t="shared" si="1"/>
        <v>0</v>
      </c>
      <c r="AL21" s="44"/>
      <c r="AM21" s="44"/>
    </row>
    <row r="22" spans="1:39" ht="18" customHeight="1" x14ac:dyDescent="0.4">
      <c r="A22" s="26">
        <v>12</v>
      </c>
      <c r="B22" s="25"/>
      <c r="C22" s="24"/>
      <c r="D22" s="23"/>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1">
        <f t="shared" si="0"/>
        <v>0</v>
      </c>
      <c r="AK22" s="20">
        <f t="shared" si="1"/>
        <v>0</v>
      </c>
      <c r="AL22" s="44"/>
      <c r="AM22" s="44"/>
    </row>
    <row r="23" spans="1:39" ht="18" customHeight="1" x14ac:dyDescent="0.4">
      <c r="A23" s="26">
        <v>13</v>
      </c>
      <c r="B23" s="25"/>
      <c r="C23" s="24"/>
      <c r="D23" s="23"/>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1">
        <f t="shared" si="0"/>
        <v>0</v>
      </c>
      <c r="AK23" s="20">
        <f t="shared" si="1"/>
        <v>0</v>
      </c>
      <c r="AL23" s="44"/>
      <c r="AM23" s="44"/>
    </row>
    <row r="24" spans="1:39" ht="18" customHeight="1" x14ac:dyDescent="0.4">
      <c r="A24" s="26">
        <v>14</v>
      </c>
      <c r="B24" s="25"/>
      <c r="C24" s="24"/>
      <c r="D24" s="2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1">
        <f t="shared" si="0"/>
        <v>0</v>
      </c>
      <c r="AK24" s="20">
        <f t="shared" si="1"/>
        <v>0</v>
      </c>
      <c r="AL24" s="44"/>
      <c r="AM24" s="44"/>
    </row>
    <row r="25" spans="1:39" ht="18" customHeight="1" x14ac:dyDescent="0.4">
      <c r="A25" s="26">
        <v>15</v>
      </c>
      <c r="B25" s="25"/>
      <c r="C25" s="24"/>
      <c r="D25" s="23"/>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1">
        <f t="shared" si="0"/>
        <v>0</v>
      </c>
      <c r="AK25" s="20">
        <f t="shared" si="1"/>
        <v>0</v>
      </c>
      <c r="AL25" s="44"/>
      <c r="AM25" s="44"/>
    </row>
    <row r="26" spans="1:39" ht="18" customHeight="1" x14ac:dyDescent="0.4">
      <c r="A26" s="26">
        <v>16</v>
      </c>
      <c r="B26" s="25"/>
      <c r="C26" s="24"/>
      <c r="D26" s="23"/>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1">
        <f t="shared" si="0"/>
        <v>0</v>
      </c>
      <c r="AK26" s="20">
        <f t="shared" si="1"/>
        <v>0</v>
      </c>
      <c r="AL26" s="44"/>
      <c r="AM26" s="44"/>
    </row>
    <row r="27" spans="1:39" ht="18" customHeight="1" x14ac:dyDescent="0.4">
      <c r="A27" s="26">
        <v>17</v>
      </c>
      <c r="B27" s="25"/>
      <c r="C27" s="24"/>
      <c r="D27" s="23"/>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1">
        <f t="shared" si="0"/>
        <v>0</v>
      </c>
      <c r="AK27" s="20">
        <f t="shared" si="1"/>
        <v>0</v>
      </c>
      <c r="AL27" s="44"/>
      <c r="AM27" s="44"/>
    </row>
    <row r="28" spans="1:39" ht="18" customHeight="1" x14ac:dyDescent="0.4">
      <c r="A28" s="26">
        <v>18</v>
      </c>
      <c r="B28" s="25"/>
      <c r="C28" s="24"/>
      <c r="D28" s="23"/>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1">
        <f t="shared" si="0"/>
        <v>0</v>
      </c>
      <c r="AK28" s="20">
        <f t="shared" si="1"/>
        <v>0</v>
      </c>
      <c r="AL28" s="44"/>
      <c r="AM28" s="44"/>
    </row>
    <row r="29" spans="1:39" ht="18" customHeight="1" x14ac:dyDescent="0.4">
      <c r="A29" s="26">
        <v>19</v>
      </c>
      <c r="B29" s="25"/>
      <c r="C29" s="24"/>
      <c r="D29" s="23"/>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1">
        <f t="shared" si="0"/>
        <v>0</v>
      </c>
      <c r="AK29" s="20">
        <f t="shared" si="1"/>
        <v>0</v>
      </c>
      <c r="AL29" s="44"/>
      <c r="AM29" s="44"/>
    </row>
    <row r="30" spans="1:39" ht="18" customHeight="1" x14ac:dyDescent="0.4">
      <c r="A30" s="26">
        <v>20</v>
      </c>
      <c r="B30" s="25"/>
      <c r="C30" s="24"/>
      <c r="D30" s="23"/>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1">
        <f t="shared" si="0"/>
        <v>0</v>
      </c>
      <c r="AK30" s="20">
        <f t="shared" si="1"/>
        <v>0</v>
      </c>
      <c r="AL30" s="44"/>
      <c r="AM30" s="44"/>
    </row>
    <row r="31" spans="1:39" ht="18" customHeight="1" x14ac:dyDescent="0.4">
      <c r="A31" s="50" t="s">
        <v>31</v>
      </c>
      <c r="B31" s="51"/>
      <c r="C31" s="51"/>
      <c r="D31" s="51"/>
      <c r="E31" s="18">
        <f t="shared" ref="E31:AI31" si="2">+SUM(E11:E30)</f>
        <v>0</v>
      </c>
      <c r="F31" s="18">
        <f t="shared" si="2"/>
        <v>0</v>
      </c>
      <c r="G31" s="18">
        <f t="shared" si="2"/>
        <v>0</v>
      </c>
      <c r="H31" s="18">
        <f t="shared" si="2"/>
        <v>0</v>
      </c>
      <c r="I31" s="18">
        <f t="shared" si="2"/>
        <v>0</v>
      </c>
      <c r="J31" s="18">
        <f t="shared" si="2"/>
        <v>0</v>
      </c>
      <c r="K31" s="18">
        <f t="shared" si="2"/>
        <v>0</v>
      </c>
      <c r="L31" s="18">
        <f t="shared" si="2"/>
        <v>0</v>
      </c>
      <c r="M31" s="18">
        <f t="shared" si="2"/>
        <v>0</v>
      </c>
      <c r="N31" s="18">
        <f t="shared" si="2"/>
        <v>0</v>
      </c>
      <c r="O31" s="18">
        <f t="shared" si="2"/>
        <v>0</v>
      </c>
      <c r="P31" s="18">
        <f t="shared" si="2"/>
        <v>0</v>
      </c>
      <c r="Q31" s="18">
        <f t="shared" si="2"/>
        <v>0</v>
      </c>
      <c r="R31" s="18">
        <f t="shared" si="2"/>
        <v>0</v>
      </c>
      <c r="S31" s="18">
        <f t="shared" si="2"/>
        <v>0</v>
      </c>
      <c r="T31" s="18">
        <f t="shared" si="2"/>
        <v>0</v>
      </c>
      <c r="U31" s="18">
        <f t="shared" si="2"/>
        <v>0</v>
      </c>
      <c r="V31" s="18">
        <f t="shared" si="2"/>
        <v>0</v>
      </c>
      <c r="W31" s="18">
        <f t="shared" si="2"/>
        <v>0</v>
      </c>
      <c r="X31" s="18">
        <f t="shared" si="2"/>
        <v>0</v>
      </c>
      <c r="Y31" s="18">
        <f t="shared" si="2"/>
        <v>0</v>
      </c>
      <c r="Z31" s="18">
        <f t="shared" si="2"/>
        <v>0</v>
      </c>
      <c r="AA31" s="18">
        <f t="shared" si="2"/>
        <v>0</v>
      </c>
      <c r="AB31" s="18">
        <f t="shared" si="2"/>
        <v>0</v>
      </c>
      <c r="AC31" s="18">
        <f t="shared" si="2"/>
        <v>0</v>
      </c>
      <c r="AD31" s="18">
        <f t="shared" si="2"/>
        <v>0</v>
      </c>
      <c r="AE31" s="18">
        <f t="shared" si="2"/>
        <v>0</v>
      </c>
      <c r="AF31" s="18">
        <f t="shared" si="2"/>
        <v>0</v>
      </c>
      <c r="AG31" s="18">
        <f t="shared" si="2"/>
        <v>0</v>
      </c>
      <c r="AH31" s="18">
        <f t="shared" si="2"/>
        <v>0</v>
      </c>
      <c r="AI31" s="18">
        <f t="shared" si="2"/>
        <v>0</v>
      </c>
      <c r="AJ31" s="21">
        <f t="shared" si="0"/>
        <v>0</v>
      </c>
      <c r="AK31" s="20">
        <f t="shared" si="1"/>
        <v>0</v>
      </c>
      <c r="AL31" s="45"/>
      <c r="AM31" s="45"/>
    </row>
    <row r="32" spans="1:39" ht="18" customHeight="1" x14ac:dyDescent="0.4">
      <c r="A32" s="51" t="s">
        <v>30</v>
      </c>
      <c r="B32" s="51"/>
      <c r="C32" s="51"/>
      <c r="D32" s="52"/>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8"/>
      <c r="AK32" s="17"/>
      <c r="AL32" s="45"/>
      <c r="AM32" s="45"/>
    </row>
    <row r="33" spans="1:38" ht="15" customHeight="1" x14ac:dyDescent="0.4">
      <c r="A33" s="16"/>
      <c r="B33" s="16"/>
      <c r="C33" s="16"/>
      <c r="D33" s="16"/>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16"/>
      <c r="AK33" s="16"/>
      <c r="AL33" s="9"/>
    </row>
    <row r="34" spans="1:38" ht="15" customHeight="1" x14ac:dyDescent="0.4">
      <c r="A34" s="3" t="s">
        <v>29</v>
      </c>
      <c r="B34" s="15"/>
      <c r="C34" s="13"/>
      <c r="D34" s="13"/>
      <c r="E34" s="14"/>
      <c r="F34" s="13"/>
      <c r="G34" s="12"/>
      <c r="H34" s="12"/>
      <c r="I34" s="12"/>
      <c r="J34" s="12"/>
      <c r="K34" s="12"/>
      <c r="L34" s="12"/>
      <c r="M34" s="12"/>
      <c r="N34" s="12"/>
      <c r="O34" s="12"/>
      <c r="P34" s="12"/>
      <c r="Q34" s="12">
        <v>6</v>
      </c>
      <c r="R34" s="12"/>
      <c r="S34" s="12"/>
      <c r="T34" s="12"/>
      <c r="U34" s="12"/>
      <c r="V34" s="12"/>
      <c r="W34" s="12">
        <v>7</v>
      </c>
      <c r="X34" s="12"/>
      <c r="Y34" s="12"/>
      <c r="Z34" s="12"/>
      <c r="AA34" s="12"/>
      <c r="AB34" s="12"/>
      <c r="AC34" s="12">
        <v>8</v>
      </c>
      <c r="AD34" s="12"/>
      <c r="AE34" s="12"/>
      <c r="AF34" s="11"/>
      <c r="AG34" s="11"/>
      <c r="AH34" s="11"/>
      <c r="AI34" s="11">
        <v>9</v>
      </c>
      <c r="AJ34" s="10"/>
      <c r="AK34" s="10"/>
      <c r="AL34" s="9"/>
    </row>
    <row r="35" spans="1:38" s="3" customFormat="1" ht="15" customHeight="1" x14ac:dyDescent="0.4">
      <c r="A35" s="3" t="s">
        <v>28</v>
      </c>
      <c r="B35" s="8"/>
      <c r="C35" s="8"/>
      <c r="D35" s="8"/>
      <c r="E35" s="8"/>
      <c r="F35" s="8"/>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row>
    <row r="36" spans="1:38" s="3" customFormat="1" ht="15" customHeight="1" x14ac:dyDescent="0.4">
      <c r="A36" s="3" t="s">
        <v>27</v>
      </c>
      <c r="B36" s="8"/>
      <c r="C36" s="8"/>
      <c r="D36" s="8"/>
      <c r="E36" s="8"/>
      <c r="F36" s="8"/>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row>
    <row r="37" spans="1:38" s="3" customFormat="1" ht="15" customHeight="1" x14ac:dyDescent="0.4">
      <c r="A37" s="3" t="s">
        <v>26</v>
      </c>
      <c r="B37" s="8"/>
      <c r="C37" s="8"/>
      <c r="D37" s="8"/>
      <c r="E37" s="8"/>
      <c r="F37" s="8"/>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row>
    <row r="38" spans="1:38" s="3" customFormat="1" ht="15" customHeight="1" x14ac:dyDescent="0.4">
      <c r="A38" s="3" t="s">
        <v>25</v>
      </c>
      <c r="B38" s="8"/>
      <c r="C38" s="8"/>
      <c r="D38" s="8"/>
      <c r="E38" s="8"/>
      <c r="F38" s="8"/>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row>
    <row r="39" spans="1:38" ht="15" customHeight="1" x14ac:dyDescent="0.4">
      <c r="A39" s="3" t="s">
        <v>24</v>
      </c>
      <c r="B39" s="4"/>
      <c r="C39" s="3"/>
      <c r="D39" s="3"/>
      <c r="E39" s="3"/>
      <c r="F39" s="3"/>
    </row>
    <row r="40" spans="1:38" ht="15" customHeight="1" x14ac:dyDescent="0.4">
      <c r="A40" s="3" t="s">
        <v>23</v>
      </c>
      <c r="B40" s="4"/>
      <c r="C40" s="3"/>
      <c r="D40" s="3"/>
      <c r="E40" s="3"/>
      <c r="F40" s="3"/>
    </row>
    <row r="41" spans="1:38" ht="15" customHeight="1" x14ac:dyDescent="0.4">
      <c r="A41" s="3"/>
      <c r="B41" s="6" t="s">
        <v>22</v>
      </c>
      <c r="C41" s="42" t="s">
        <v>21</v>
      </c>
      <c r="D41" s="42"/>
      <c r="E41" s="3"/>
      <c r="F41" s="3"/>
    </row>
    <row r="42" spans="1:38" ht="15" customHeight="1" x14ac:dyDescent="0.4">
      <c r="A42" s="3"/>
      <c r="B42" s="5" t="s">
        <v>20</v>
      </c>
      <c r="C42" s="43" t="s">
        <v>19</v>
      </c>
      <c r="D42" s="43"/>
      <c r="E42" s="3"/>
      <c r="F42" s="3"/>
    </row>
    <row r="43" spans="1:38" ht="15" customHeight="1" x14ac:dyDescent="0.4">
      <c r="A43" s="3"/>
      <c r="B43" s="5" t="s">
        <v>18</v>
      </c>
      <c r="C43" s="43" t="s">
        <v>17</v>
      </c>
      <c r="D43" s="43"/>
      <c r="E43" s="3"/>
      <c r="F43" s="3"/>
    </row>
    <row r="44" spans="1:38" ht="15" customHeight="1" x14ac:dyDescent="0.4">
      <c r="A44" s="3"/>
      <c r="B44" s="5" t="s">
        <v>16</v>
      </c>
      <c r="C44" s="43" t="s">
        <v>15</v>
      </c>
      <c r="D44" s="43"/>
      <c r="E44" s="3"/>
      <c r="F44" s="3"/>
    </row>
    <row r="45" spans="1:38" ht="15" customHeight="1" x14ac:dyDescent="0.4">
      <c r="A45" s="3"/>
      <c r="B45" s="5" t="s">
        <v>14</v>
      </c>
      <c r="C45" s="43" t="s">
        <v>13</v>
      </c>
      <c r="D45" s="43"/>
      <c r="E45" s="3"/>
      <c r="F45" s="3"/>
    </row>
    <row r="46" spans="1:38" ht="15" customHeight="1" x14ac:dyDescent="0.4">
      <c r="A46" s="3"/>
      <c r="B46" s="3" t="s">
        <v>12</v>
      </c>
      <c r="C46" s="3"/>
      <c r="D46" s="3"/>
      <c r="E46" s="3"/>
      <c r="F46" s="3"/>
    </row>
    <row r="47" spans="1:38" ht="15" customHeight="1" x14ac:dyDescent="0.4">
      <c r="A47" s="3"/>
      <c r="B47" s="3" t="s">
        <v>11</v>
      </c>
      <c r="C47" s="3"/>
      <c r="D47" s="3"/>
      <c r="E47" s="3"/>
      <c r="F47" s="3"/>
    </row>
    <row r="48" spans="1:38" ht="15" customHeight="1" x14ac:dyDescent="0.4">
      <c r="A48" s="3"/>
      <c r="B48" s="3" t="s">
        <v>10</v>
      </c>
      <c r="C48" s="3"/>
      <c r="D48" s="3"/>
      <c r="E48" s="3"/>
      <c r="F48" s="3"/>
    </row>
    <row r="49" spans="1:6" ht="15" customHeight="1" x14ac:dyDescent="0.4">
      <c r="A49" s="3" t="s">
        <v>9</v>
      </c>
      <c r="B49" s="4"/>
      <c r="C49" s="3"/>
      <c r="D49" s="3"/>
      <c r="E49" s="3"/>
      <c r="F49" s="3"/>
    </row>
    <row r="50" spans="1:6" ht="15" customHeight="1" x14ac:dyDescent="0.4">
      <c r="A50" s="3" t="s">
        <v>8</v>
      </c>
      <c r="B50" s="4"/>
      <c r="C50" s="3"/>
      <c r="D50" s="3"/>
      <c r="E50" s="3"/>
      <c r="F50" s="3"/>
    </row>
    <row r="51" spans="1:6" ht="15" customHeight="1" x14ac:dyDescent="0.4">
      <c r="A51" s="3" t="s">
        <v>7</v>
      </c>
      <c r="B51" s="4"/>
      <c r="C51" s="3"/>
      <c r="D51" s="3"/>
      <c r="E51" s="3"/>
      <c r="F51" s="3"/>
    </row>
    <row r="52" spans="1:6" ht="15" customHeight="1" x14ac:dyDescent="0.4">
      <c r="A52" s="3" t="s">
        <v>6</v>
      </c>
      <c r="B52" s="4"/>
      <c r="C52" s="3"/>
      <c r="D52" s="3"/>
      <c r="E52" s="3"/>
      <c r="F52" s="3"/>
    </row>
    <row r="53" spans="1:6" ht="15" customHeight="1" x14ac:dyDescent="0.4">
      <c r="A53" s="3" t="s">
        <v>5</v>
      </c>
      <c r="B53" s="4"/>
      <c r="C53" s="3"/>
      <c r="D53" s="3"/>
      <c r="E53" s="3"/>
      <c r="F53" s="3"/>
    </row>
    <row r="54" spans="1:6" ht="15" customHeight="1" x14ac:dyDescent="0.4">
      <c r="A54" s="3" t="s">
        <v>4</v>
      </c>
      <c r="B54" s="4"/>
      <c r="C54" s="3"/>
      <c r="D54" s="3"/>
      <c r="E54" s="3"/>
      <c r="F54" s="3"/>
    </row>
    <row r="55" spans="1:6" ht="15" customHeight="1" x14ac:dyDescent="0.4">
      <c r="A55" s="3" t="s">
        <v>3</v>
      </c>
      <c r="B55" s="4"/>
      <c r="C55" s="3"/>
      <c r="D55" s="3"/>
      <c r="E55" s="3"/>
      <c r="F55" s="3"/>
    </row>
    <row r="56" spans="1:6" ht="15" customHeight="1" x14ac:dyDescent="0.4">
      <c r="A56" s="3" t="s">
        <v>2</v>
      </c>
      <c r="B56" s="4"/>
      <c r="C56" s="3"/>
      <c r="D56" s="3"/>
      <c r="E56" s="3"/>
      <c r="F56" s="3"/>
    </row>
    <row r="57" spans="1:6" ht="15" customHeight="1" x14ac:dyDescent="0.4">
      <c r="A57" s="3" t="s">
        <v>1</v>
      </c>
      <c r="B57" s="4"/>
      <c r="C57" s="3"/>
      <c r="D57" s="3"/>
      <c r="E57" s="3"/>
      <c r="F57" s="3"/>
    </row>
    <row r="58" spans="1:6" ht="15" customHeight="1" x14ac:dyDescent="0.4">
      <c r="A58" s="3" t="s">
        <v>0</v>
      </c>
      <c r="B58" s="4"/>
      <c r="C58" s="3"/>
      <c r="D58" s="3"/>
      <c r="E58" s="3"/>
      <c r="F58" s="3"/>
    </row>
  </sheetData>
  <mergeCells count="50">
    <mergeCell ref="AL7:AM10"/>
    <mergeCell ref="AJ1:AM1"/>
    <mergeCell ref="AJ2:AM2"/>
    <mergeCell ref="AJ3:AM3"/>
    <mergeCell ref="AJ4:AM4"/>
    <mergeCell ref="AJ7:AJ10"/>
    <mergeCell ref="AK7:AK10"/>
    <mergeCell ref="Z8:AF8"/>
    <mergeCell ref="AG8:AI8"/>
    <mergeCell ref="T2:U2"/>
    <mergeCell ref="R2:S2"/>
    <mergeCell ref="L2:O2"/>
    <mergeCell ref="AG5:AI5"/>
    <mergeCell ref="E7:AI7"/>
    <mergeCell ref="A32:D32"/>
    <mergeCell ref="D7:D10"/>
    <mergeCell ref="E8:K8"/>
    <mergeCell ref="L8:R8"/>
    <mergeCell ref="S8:Y8"/>
    <mergeCell ref="P2:Q2"/>
    <mergeCell ref="B7:B10"/>
    <mergeCell ref="C7:C10"/>
    <mergeCell ref="A7:A10"/>
    <mergeCell ref="A31:D31"/>
    <mergeCell ref="AL18:AM18"/>
    <mergeCell ref="AL19:AM19"/>
    <mergeCell ref="AL20:AM20"/>
    <mergeCell ref="AL11:AM11"/>
    <mergeCell ref="AL12:AM12"/>
    <mergeCell ref="AL13:AM13"/>
    <mergeCell ref="AL14:AM14"/>
    <mergeCell ref="AL15:AM15"/>
    <mergeCell ref="AL16:AM16"/>
    <mergeCell ref="AL17:AM17"/>
    <mergeCell ref="AL31:AM32"/>
    <mergeCell ref="AL26:AM26"/>
    <mergeCell ref="AL27:AM27"/>
    <mergeCell ref="AL28:AM28"/>
    <mergeCell ref="AL29:AM29"/>
    <mergeCell ref="AL30:AM30"/>
    <mergeCell ref="AL21:AM21"/>
    <mergeCell ref="AL22:AM22"/>
    <mergeCell ref="AL23:AM23"/>
    <mergeCell ref="AL24:AM24"/>
    <mergeCell ref="AL25:AM25"/>
    <mergeCell ref="C41:D41"/>
    <mergeCell ref="C42:D42"/>
    <mergeCell ref="C43:D43"/>
    <mergeCell ref="C44:D44"/>
    <mergeCell ref="C45:D45"/>
  </mergeCells>
  <phoneticPr fontId="3"/>
  <dataValidations count="3">
    <dataValidation type="list" allowBlank="1" showInputMessage="1" showErrorMessage="1" sqref="AJ4:AM4" xr:uid="{00000000-0002-0000-0100-000002000000}">
      <formula1>"予定,実績"</formula1>
    </dataValidation>
    <dataValidation type="list" allowBlank="1" showInputMessage="1" showErrorMessage="1" sqref="AJ3:AM3" xr:uid="{00000000-0002-0000-0100-000001000000}">
      <formula1>"４週,歴月"</formula1>
    </dataValidation>
    <dataValidation type="list" allowBlank="1" showInputMessage="1" showErrorMessage="1" sqref="C11:C30" xr:uid="{00000000-0002-0000-0100-00000000000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65" orientation="portrait" r:id="rId1"/>
  <headerFooter alignWithMargins="0">
    <oddHeader>&amp;L&amp;"ＭＳ ゴシック,標準"&amp;10（参考様式）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2C683-6A4F-40AD-9F57-86CBAD4DB9A7}">
  <dimension ref="A1:AM58"/>
  <sheetViews>
    <sheetView showGridLines="0" view="pageBreakPreview" zoomScaleNormal="100" zoomScaleSheetLayoutView="100" workbookViewId="0">
      <selection activeCell="C4" sqref="C4:E5"/>
    </sheetView>
  </sheetViews>
  <sheetFormatPr defaultColWidth="8.25" defaultRowHeight="21" customHeight="1" x14ac:dyDescent="0.4"/>
  <cols>
    <col min="1" max="1" width="4" style="1" customWidth="1"/>
    <col min="2" max="2" width="7.875" style="2" customWidth="1"/>
    <col min="3" max="3" width="6.625" style="1" customWidth="1"/>
    <col min="4" max="4" width="12.875" style="1" customWidth="1"/>
    <col min="5" max="35" width="2.625" style="1" customWidth="1"/>
    <col min="36" max="36" width="7.625" style="1" customWidth="1"/>
    <col min="37" max="37" width="5.625" style="1" customWidth="1"/>
    <col min="38" max="38" width="12.625" style="1" customWidth="1"/>
    <col min="39" max="39" width="2.625" style="1" customWidth="1"/>
    <col min="40" max="16384" width="8.25" style="1"/>
  </cols>
  <sheetData>
    <row r="1" spans="1:39" ht="18" customHeight="1" x14ac:dyDescent="0.4">
      <c r="A1" s="37" t="s">
        <v>57</v>
      </c>
      <c r="C1" s="36"/>
      <c r="D1" s="36"/>
      <c r="E1" s="36"/>
      <c r="F1" s="36"/>
      <c r="G1" s="36"/>
      <c r="H1" s="36"/>
      <c r="I1" s="36"/>
      <c r="J1" s="36"/>
      <c r="K1" s="36"/>
      <c r="L1" s="36"/>
      <c r="M1" s="36"/>
      <c r="N1" s="36"/>
      <c r="O1" s="36"/>
      <c r="P1" s="36"/>
      <c r="Q1" s="36"/>
      <c r="R1" s="36"/>
      <c r="S1" s="36"/>
      <c r="T1" s="36"/>
      <c r="U1" s="36"/>
      <c r="V1" s="36"/>
      <c r="W1" s="7"/>
      <c r="X1" s="7"/>
      <c r="Y1" s="9"/>
      <c r="Z1" s="9"/>
      <c r="AA1" s="9"/>
      <c r="AB1" s="9"/>
      <c r="AC1" s="35"/>
      <c r="AD1" s="35"/>
      <c r="AE1" s="35"/>
      <c r="AF1" s="35"/>
      <c r="AG1" s="35"/>
      <c r="AH1" s="34" t="s">
        <v>56</v>
      </c>
      <c r="AI1" s="34"/>
      <c r="AJ1" s="57" t="s">
        <v>60</v>
      </c>
      <c r="AK1" s="57"/>
      <c r="AL1" s="57"/>
      <c r="AM1" s="57"/>
    </row>
    <row r="2" spans="1:39" ht="18" customHeight="1" x14ac:dyDescent="0.4">
      <c r="A2" s="9"/>
      <c r="B2" s="29"/>
      <c r="C2" s="29"/>
      <c r="D2" s="29"/>
      <c r="E2" s="29"/>
      <c r="F2" s="29"/>
      <c r="G2" s="29"/>
      <c r="H2" s="29"/>
      <c r="I2" s="29"/>
      <c r="J2" s="29"/>
      <c r="K2" s="29"/>
      <c r="L2" s="53">
        <v>2025</v>
      </c>
      <c r="M2" s="53"/>
      <c r="N2" s="53"/>
      <c r="O2" s="53"/>
      <c r="P2" s="46" t="s">
        <v>54</v>
      </c>
      <c r="Q2" s="46"/>
      <c r="R2" s="53">
        <v>5</v>
      </c>
      <c r="S2" s="53"/>
      <c r="T2" s="46" t="s">
        <v>53</v>
      </c>
      <c r="U2" s="46"/>
      <c r="V2" s="29"/>
      <c r="W2" s="29"/>
      <c r="X2" s="29"/>
      <c r="Y2" s="9"/>
      <c r="Z2" s="9"/>
      <c r="AB2" s="34"/>
      <c r="AC2" s="29"/>
      <c r="AD2" s="29"/>
      <c r="AE2" s="29"/>
      <c r="AF2" s="29"/>
      <c r="AG2" s="29"/>
      <c r="AH2" s="34" t="s">
        <v>52</v>
      </c>
      <c r="AI2" s="34"/>
      <c r="AJ2" s="58"/>
      <c r="AK2" s="58"/>
      <c r="AL2" s="58"/>
      <c r="AM2" s="58"/>
    </row>
    <row r="3" spans="1:39" ht="18" customHeight="1" x14ac:dyDescent="0.4">
      <c r="A3" s="33"/>
      <c r="B3" s="33"/>
      <c r="C3" s="33"/>
      <c r="D3" s="38"/>
      <c r="E3" s="33"/>
      <c r="F3" s="33"/>
      <c r="G3" s="33"/>
      <c r="H3" s="33"/>
      <c r="I3" s="33"/>
      <c r="J3" s="33"/>
      <c r="K3" s="33"/>
      <c r="L3" s="33"/>
      <c r="M3" s="33"/>
      <c r="N3" s="33"/>
      <c r="O3" s="33"/>
      <c r="P3" s="33"/>
      <c r="Q3" s="33"/>
      <c r="R3" s="33"/>
      <c r="S3" s="33"/>
      <c r="T3" s="33"/>
      <c r="U3" s="33"/>
      <c r="V3" s="33"/>
      <c r="X3" s="30"/>
      <c r="Y3" s="30"/>
      <c r="Z3" s="30"/>
      <c r="AA3" s="9"/>
      <c r="AB3" s="30"/>
      <c r="AC3" s="30"/>
      <c r="AD3" s="30"/>
      <c r="AE3" s="30"/>
      <c r="AF3" s="30"/>
      <c r="AG3" s="30"/>
      <c r="AH3" s="32" t="s">
        <v>51</v>
      </c>
      <c r="AI3" s="34"/>
      <c r="AJ3" s="59" t="s">
        <v>50</v>
      </c>
      <c r="AK3" s="59"/>
      <c r="AL3" s="59"/>
      <c r="AM3" s="59"/>
    </row>
    <row r="4" spans="1:39" ht="18" customHeight="1" x14ac:dyDescent="0.4">
      <c r="A4" s="33"/>
      <c r="B4" s="33"/>
      <c r="C4" s="39"/>
      <c r="D4" s="40"/>
      <c r="E4" s="33" t="s">
        <v>58</v>
      </c>
      <c r="F4" s="33"/>
      <c r="G4" s="33"/>
      <c r="H4" s="33"/>
      <c r="I4" s="33"/>
      <c r="J4" s="33"/>
      <c r="K4" s="33"/>
      <c r="L4" s="33"/>
      <c r="M4" s="33"/>
      <c r="N4" s="33"/>
      <c r="O4" s="33"/>
      <c r="P4" s="33"/>
      <c r="Q4" s="33"/>
      <c r="R4" s="33"/>
      <c r="S4" s="33"/>
      <c r="T4" s="33"/>
      <c r="U4" s="33"/>
      <c r="V4" s="33"/>
      <c r="X4" s="30"/>
      <c r="Y4" s="30"/>
      <c r="Z4" s="30"/>
      <c r="AA4" s="9"/>
      <c r="AB4" s="30"/>
      <c r="AC4" s="30"/>
      <c r="AD4" s="30"/>
      <c r="AE4" s="30"/>
      <c r="AF4" s="30"/>
      <c r="AG4" s="30"/>
      <c r="AH4" s="32" t="s">
        <v>49</v>
      </c>
      <c r="AI4" s="34"/>
      <c r="AJ4" s="59" t="s">
        <v>48</v>
      </c>
      <c r="AK4" s="59"/>
      <c r="AL4" s="59"/>
      <c r="AM4" s="59"/>
    </row>
    <row r="5" spans="1:39" ht="18" customHeight="1" x14ac:dyDescent="0.4">
      <c r="A5" s="33"/>
      <c r="B5" s="33"/>
      <c r="C5" s="33"/>
      <c r="D5" s="41"/>
      <c r="E5" s="33" t="s">
        <v>59</v>
      </c>
      <c r="F5" s="33"/>
      <c r="G5" s="33"/>
      <c r="H5" s="33"/>
      <c r="I5" s="33"/>
      <c r="J5" s="33"/>
      <c r="K5" s="33"/>
      <c r="L5" s="33"/>
      <c r="M5" s="33"/>
      <c r="N5" s="33"/>
      <c r="O5" s="33"/>
      <c r="P5" s="33"/>
      <c r="Q5" s="33"/>
      <c r="R5" s="33"/>
      <c r="T5" s="33"/>
      <c r="U5" s="33"/>
      <c r="V5" s="33"/>
      <c r="X5" s="30"/>
      <c r="Y5" s="30"/>
      <c r="Z5" s="30"/>
      <c r="AA5" s="9"/>
      <c r="AB5" s="30"/>
      <c r="AC5" s="30"/>
      <c r="AD5" s="30"/>
      <c r="AE5" s="30"/>
      <c r="AF5" s="32" t="s">
        <v>47</v>
      </c>
      <c r="AG5" s="54"/>
      <c r="AH5" s="54"/>
      <c r="AI5" s="54"/>
      <c r="AJ5" s="30" t="s">
        <v>46</v>
      </c>
      <c r="AK5" s="31"/>
      <c r="AL5" s="30" t="s">
        <v>45</v>
      </c>
      <c r="AM5" s="9"/>
    </row>
    <row r="6" spans="1:39" ht="9.9499999999999993" customHeight="1" x14ac:dyDescent="0.4">
      <c r="A6" s="9"/>
      <c r="B6" s="16"/>
      <c r="C6" s="16"/>
      <c r="D6" s="16"/>
      <c r="E6" s="16"/>
      <c r="F6" s="16"/>
      <c r="G6" s="16"/>
      <c r="H6" s="16"/>
      <c r="I6" s="16"/>
      <c r="J6" s="16"/>
      <c r="K6" s="16"/>
      <c r="L6" s="16"/>
      <c r="M6" s="16"/>
      <c r="N6" s="16"/>
      <c r="O6" s="16"/>
      <c r="P6" s="16"/>
      <c r="Q6" s="16"/>
      <c r="R6" s="16"/>
      <c r="S6" s="16"/>
      <c r="T6" s="16"/>
      <c r="U6" s="16"/>
      <c r="V6" s="16"/>
      <c r="W6" s="29"/>
      <c r="X6" s="29"/>
      <c r="Y6" s="29"/>
      <c r="Z6" s="29"/>
      <c r="AA6" s="29"/>
      <c r="AB6" s="29"/>
      <c r="AC6" s="29"/>
      <c r="AD6" s="29"/>
      <c r="AE6" s="29"/>
      <c r="AF6" s="29"/>
      <c r="AG6" s="29"/>
      <c r="AH6" s="29"/>
      <c r="AI6" s="29"/>
      <c r="AJ6" s="29"/>
      <c r="AK6" s="29"/>
      <c r="AL6" s="9"/>
      <c r="AM6" s="9"/>
    </row>
    <row r="7" spans="1:39" ht="15" customHeight="1" x14ac:dyDescent="0.4">
      <c r="A7" s="45" t="s">
        <v>44</v>
      </c>
      <c r="B7" s="42" t="s">
        <v>43</v>
      </c>
      <c r="C7" s="47" t="s">
        <v>42</v>
      </c>
      <c r="D7" s="50" t="s">
        <v>41</v>
      </c>
      <c r="E7" s="55" t="s">
        <v>40</v>
      </c>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60" t="s">
        <v>39</v>
      </c>
      <c r="AK7" s="61" t="s">
        <v>38</v>
      </c>
      <c r="AL7" s="56" t="s">
        <v>37</v>
      </c>
      <c r="AM7" s="56"/>
    </row>
    <row r="8" spans="1:39" ht="15" customHeight="1" x14ac:dyDescent="0.4">
      <c r="A8" s="45"/>
      <c r="B8" s="42"/>
      <c r="C8" s="48"/>
      <c r="D8" s="50"/>
      <c r="E8" s="42" t="s">
        <v>36</v>
      </c>
      <c r="F8" s="42"/>
      <c r="G8" s="42"/>
      <c r="H8" s="42"/>
      <c r="I8" s="42"/>
      <c r="J8" s="42"/>
      <c r="K8" s="42"/>
      <c r="L8" s="42" t="s">
        <v>35</v>
      </c>
      <c r="M8" s="42"/>
      <c r="N8" s="42"/>
      <c r="O8" s="42"/>
      <c r="P8" s="42"/>
      <c r="Q8" s="42"/>
      <c r="R8" s="42"/>
      <c r="S8" s="42" t="s">
        <v>34</v>
      </c>
      <c r="T8" s="42"/>
      <c r="U8" s="42"/>
      <c r="V8" s="42"/>
      <c r="W8" s="42"/>
      <c r="X8" s="42"/>
      <c r="Y8" s="42"/>
      <c r="Z8" s="42" t="s">
        <v>33</v>
      </c>
      <c r="AA8" s="42"/>
      <c r="AB8" s="42"/>
      <c r="AC8" s="42"/>
      <c r="AD8" s="42"/>
      <c r="AE8" s="42"/>
      <c r="AF8" s="42"/>
      <c r="AG8" s="42" t="s">
        <v>32</v>
      </c>
      <c r="AH8" s="42"/>
      <c r="AI8" s="42"/>
      <c r="AJ8" s="60"/>
      <c r="AK8" s="61"/>
      <c r="AL8" s="56"/>
      <c r="AM8" s="56"/>
    </row>
    <row r="9" spans="1:39" ht="15" customHeight="1" x14ac:dyDescent="0.4">
      <c r="A9" s="45"/>
      <c r="B9" s="42"/>
      <c r="C9" s="48"/>
      <c r="D9" s="50"/>
      <c r="E9" s="28">
        <f>DATE($L$2,$R$2,1)</f>
        <v>45778</v>
      </c>
      <c r="F9" s="28">
        <f>DATE($L$2,$R$2,2)</f>
        <v>45779</v>
      </c>
      <c r="G9" s="28">
        <f>DATE($L$2,$R$2,3)</f>
        <v>45780</v>
      </c>
      <c r="H9" s="28">
        <f>DATE($L$2,$R$2,4)</f>
        <v>45781</v>
      </c>
      <c r="I9" s="28">
        <f>DATE($L$2,$R$2,5)</f>
        <v>45782</v>
      </c>
      <c r="J9" s="28">
        <f>DATE($L$2,$R$2,6)</f>
        <v>45783</v>
      </c>
      <c r="K9" s="28">
        <f>DATE($L$2,$R$2,7)</f>
        <v>45784</v>
      </c>
      <c r="L9" s="28">
        <f>DATE($L$2,$R$2,8)</f>
        <v>45785</v>
      </c>
      <c r="M9" s="28">
        <f>DATE($L$2,$R$2,9)</f>
        <v>45786</v>
      </c>
      <c r="N9" s="28">
        <f>DATE($L$2,$R$2,10)</f>
        <v>45787</v>
      </c>
      <c r="O9" s="28">
        <f>DATE($L$2,$R$2,11)</f>
        <v>45788</v>
      </c>
      <c r="P9" s="28">
        <f>DATE($L$2,$R$2,12)</f>
        <v>45789</v>
      </c>
      <c r="Q9" s="28">
        <f>DATE($L$2,$R$2,13)</f>
        <v>45790</v>
      </c>
      <c r="R9" s="28">
        <f>DATE($L$2,$R$2,14)</f>
        <v>45791</v>
      </c>
      <c r="S9" s="28">
        <f>DATE($L$2,$R$2,15)</f>
        <v>45792</v>
      </c>
      <c r="T9" s="28">
        <f>DATE($L$2,$R$2,16)</f>
        <v>45793</v>
      </c>
      <c r="U9" s="28">
        <f>DATE($L$2,$R$2,17)</f>
        <v>45794</v>
      </c>
      <c r="V9" s="28">
        <f>DATE($L$2,$R$2,18)</f>
        <v>45795</v>
      </c>
      <c r="W9" s="28">
        <f>DATE($L$2,$R$2,19)</f>
        <v>45796</v>
      </c>
      <c r="X9" s="28">
        <f>DATE($L$2,$R$2,20)</f>
        <v>45797</v>
      </c>
      <c r="Y9" s="28">
        <f>DATE($L$2,$R$2,21)</f>
        <v>45798</v>
      </c>
      <c r="Z9" s="28">
        <f>DATE($L$2,$R$2,22)</f>
        <v>45799</v>
      </c>
      <c r="AA9" s="28">
        <f>DATE($L$2,$R$2,23)</f>
        <v>45800</v>
      </c>
      <c r="AB9" s="28">
        <f>DATE($L$2,$R$2,24)</f>
        <v>45801</v>
      </c>
      <c r="AC9" s="28">
        <f>DATE($L$2,$R$2,25)</f>
        <v>45802</v>
      </c>
      <c r="AD9" s="28">
        <f>DATE($L$2,$R$2,26)</f>
        <v>45803</v>
      </c>
      <c r="AE9" s="28">
        <f>DATE($L$2,$R$2,27)</f>
        <v>45804</v>
      </c>
      <c r="AF9" s="28">
        <f>DATE($L$2,$R$2,28)</f>
        <v>45805</v>
      </c>
      <c r="AG9" s="28">
        <f>IF(DAY(EOMONTH(E9,0))&lt;29,"",DATE($L$2,$R$2,29))</f>
        <v>45806</v>
      </c>
      <c r="AH9" s="28">
        <f>IF(DAY(EOMONTH(E9,0))&lt;30,"",DATE($L$2,$R$2,30))</f>
        <v>45807</v>
      </c>
      <c r="AI9" s="28">
        <f>IF(DAY(EOMONTH(E9,0))&lt;31,"",DATE($L$2,$R$2,31))</f>
        <v>45808</v>
      </c>
      <c r="AJ9" s="60"/>
      <c r="AK9" s="61"/>
      <c r="AL9" s="56"/>
      <c r="AM9" s="56"/>
    </row>
    <row r="10" spans="1:39" ht="15" customHeight="1" x14ac:dyDescent="0.4">
      <c r="A10" s="45"/>
      <c r="B10" s="42"/>
      <c r="C10" s="49"/>
      <c r="D10" s="50"/>
      <c r="E10" s="27">
        <f>DATE($L$2,$R$2,1)</f>
        <v>45778</v>
      </c>
      <c r="F10" s="27">
        <f>DATE($L$2,$R$2,2)</f>
        <v>45779</v>
      </c>
      <c r="G10" s="27">
        <f>DATE($L$2,$R$2,3)</f>
        <v>45780</v>
      </c>
      <c r="H10" s="27">
        <f>DATE($L$2,$R$2,4)</f>
        <v>45781</v>
      </c>
      <c r="I10" s="27">
        <f>DATE($L$2,$R$2,5)</f>
        <v>45782</v>
      </c>
      <c r="J10" s="27">
        <f>DATE($L$2,$R$2,6)</f>
        <v>45783</v>
      </c>
      <c r="K10" s="27">
        <f>DATE($L$2,$R$2,7)</f>
        <v>45784</v>
      </c>
      <c r="L10" s="27">
        <f>DATE($L$2,$R$2,8)</f>
        <v>45785</v>
      </c>
      <c r="M10" s="27">
        <f>DATE($L$2,$R$2,9)</f>
        <v>45786</v>
      </c>
      <c r="N10" s="27">
        <f>DATE($L$2,$R$2,10)</f>
        <v>45787</v>
      </c>
      <c r="O10" s="27">
        <f>DATE($L$2,$R$2,11)</f>
        <v>45788</v>
      </c>
      <c r="P10" s="27">
        <f>DATE($L$2,$R$2,12)</f>
        <v>45789</v>
      </c>
      <c r="Q10" s="27">
        <f>DATE($L$2,$R$2,13)</f>
        <v>45790</v>
      </c>
      <c r="R10" s="27">
        <f>DATE($L$2,$R$2,14)</f>
        <v>45791</v>
      </c>
      <c r="S10" s="27">
        <f>DATE($L$2,$R$2,15)</f>
        <v>45792</v>
      </c>
      <c r="T10" s="27">
        <f>DATE($L$2,$R$2,16)</f>
        <v>45793</v>
      </c>
      <c r="U10" s="27">
        <f>DATE($L$2,$R$2,17)</f>
        <v>45794</v>
      </c>
      <c r="V10" s="27">
        <f>DATE($L$2,$R$2,18)</f>
        <v>45795</v>
      </c>
      <c r="W10" s="27">
        <f>DATE($L$2,$R$2,19)</f>
        <v>45796</v>
      </c>
      <c r="X10" s="27">
        <f>DATE($L$2,$R$2,20)</f>
        <v>45797</v>
      </c>
      <c r="Y10" s="27">
        <f>DATE($L$2,$R$2,21)</f>
        <v>45798</v>
      </c>
      <c r="Z10" s="27">
        <f>DATE($L$2,$R$2,22)</f>
        <v>45799</v>
      </c>
      <c r="AA10" s="27">
        <f>DATE($L$2,$R$2,23)</f>
        <v>45800</v>
      </c>
      <c r="AB10" s="27">
        <f>DATE($L$2,$R$2,24)</f>
        <v>45801</v>
      </c>
      <c r="AC10" s="27">
        <f>DATE($L$2,$R$2,25)</f>
        <v>45802</v>
      </c>
      <c r="AD10" s="27">
        <f>DATE($L$2,$R$2,26)</f>
        <v>45803</v>
      </c>
      <c r="AE10" s="27">
        <f>DATE($L$2,$R$2,27)</f>
        <v>45804</v>
      </c>
      <c r="AF10" s="27">
        <f>DATE($L$2,$R$2,28)</f>
        <v>45805</v>
      </c>
      <c r="AG10" s="27">
        <f>IF(DAY(EOMONTH(E10,0))&lt;29,"",DATE($L$2,$R$2,29))</f>
        <v>45806</v>
      </c>
      <c r="AH10" s="27">
        <f>IF(DAY(EOMONTH(E10,0))&lt;30,"",DATE($L$2,$R$2,30))</f>
        <v>45807</v>
      </c>
      <c r="AI10" s="27">
        <f>IF(DAY(EOMONTH(E10,0))&lt;31,"",DATE($L$2,$R$2,31))</f>
        <v>45808</v>
      </c>
      <c r="AJ10" s="60"/>
      <c r="AK10" s="61"/>
      <c r="AL10" s="56"/>
      <c r="AM10" s="56"/>
    </row>
    <row r="11" spans="1:39" ht="18" customHeight="1" x14ac:dyDescent="0.4">
      <c r="A11" s="26">
        <v>1</v>
      </c>
      <c r="B11" s="25"/>
      <c r="C11" s="24"/>
      <c r="D11" s="23"/>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1">
        <f t="shared" ref="AJ11:AJ31" si="0">+SUM(E11:AI11)</f>
        <v>0</v>
      </c>
      <c r="AK11" s="20">
        <f t="shared" ref="AK11:AK31" si="1">IF($AJ$3="４週",AJ11/4,AJ11/(DAY(EOMONTH($E$9,0))/7))</f>
        <v>0</v>
      </c>
      <c r="AL11" s="44"/>
      <c r="AM11" s="44"/>
    </row>
    <row r="12" spans="1:39" ht="18" customHeight="1" x14ac:dyDescent="0.4">
      <c r="A12" s="26">
        <v>2</v>
      </c>
      <c r="B12" s="25"/>
      <c r="C12" s="24"/>
      <c r="D12" s="23"/>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1">
        <f t="shared" si="0"/>
        <v>0</v>
      </c>
      <c r="AK12" s="20">
        <f t="shared" si="1"/>
        <v>0</v>
      </c>
      <c r="AL12" s="44"/>
      <c r="AM12" s="44"/>
    </row>
    <row r="13" spans="1:39" ht="18" customHeight="1" x14ac:dyDescent="0.4">
      <c r="A13" s="26">
        <v>3</v>
      </c>
      <c r="B13" s="25"/>
      <c r="C13" s="24"/>
      <c r="D13" s="23"/>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1">
        <f t="shared" si="0"/>
        <v>0</v>
      </c>
      <c r="AK13" s="20">
        <f t="shared" si="1"/>
        <v>0</v>
      </c>
      <c r="AL13" s="44"/>
      <c r="AM13" s="44"/>
    </row>
    <row r="14" spans="1:39" ht="18" customHeight="1" x14ac:dyDescent="0.4">
      <c r="A14" s="26">
        <v>4</v>
      </c>
      <c r="B14" s="25"/>
      <c r="C14" s="24"/>
      <c r="D14" s="23"/>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1">
        <f t="shared" si="0"/>
        <v>0</v>
      </c>
      <c r="AK14" s="20">
        <f t="shared" si="1"/>
        <v>0</v>
      </c>
      <c r="AL14" s="44"/>
      <c r="AM14" s="44"/>
    </row>
    <row r="15" spans="1:39" ht="18" customHeight="1" x14ac:dyDescent="0.4">
      <c r="A15" s="26">
        <v>5</v>
      </c>
      <c r="B15" s="25"/>
      <c r="C15" s="24"/>
      <c r="D15" s="23"/>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1">
        <f t="shared" si="0"/>
        <v>0</v>
      </c>
      <c r="AK15" s="20">
        <f t="shared" si="1"/>
        <v>0</v>
      </c>
      <c r="AL15" s="44"/>
      <c r="AM15" s="44"/>
    </row>
    <row r="16" spans="1:39" ht="18" customHeight="1" x14ac:dyDescent="0.4">
      <c r="A16" s="26">
        <v>6</v>
      </c>
      <c r="B16" s="25"/>
      <c r="C16" s="24"/>
      <c r="D16" s="23"/>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1">
        <f t="shared" si="0"/>
        <v>0</v>
      </c>
      <c r="AK16" s="20">
        <f t="shared" si="1"/>
        <v>0</v>
      </c>
      <c r="AL16" s="44"/>
      <c r="AM16" s="44"/>
    </row>
    <row r="17" spans="1:39" ht="18" customHeight="1" x14ac:dyDescent="0.4">
      <c r="A17" s="26">
        <v>7</v>
      </c>
      <c r="B17" s="25"/>
      <c r="C17" s="24"/>
      <c r="D17" s="23"/>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1">
        <f t="shared" si="0"/>
        <v>0</v>
      </c>
      <c r="AK17" s="20">
        <f t="shared" si="1"/>
        <v>0</v>
      </c>
      <c r="AL17" s="44"/>
      <c r="AM17" s="44"/>
    </row>
    <row r="18" spans="1:39" ht="18" customHeight="1" x14ac:dyDescent="0.4">
      <c r="A18" s="26">
        <v>8</v>
      </c>
      <c r="B18" s="25"/>
      <c r="C18" s="24"/>
      <c r="D18" s="23"/>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1">
        <f t="shared" si="0"/>
        <v>0</v>
      </c>
      <c r="AK18" s="20">
        <f t="shared" si="1"/>
        <v>0</v>
      </c>
      <c r="AL18" s="44"/>
      <c r="AM18" s="44"/>
    </row>
    <row r="19" spans="1:39" ht="18" customHeight="1" x14ac:dyDescent="0.4">
      <c r="A19" s="26">
        <v>9</v>
      </c>
      <c r="B19" s="25"/>
      <c r="C19" s="24"/>
      <c r="D19" s="23"/>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1">
        <f t="shared" si="0"/>
        <v>0</v>
      </c>
      <c r="AK19" s="20">
        <f t="shared" si="1"/>
        <v>0</v>
      </c>
      <c r="AL19" s="44"/>
      <c r="AM19" s="44"/>
    </row>
    <row r="20" spans="1:39" ht="18" customHeight="1" x14ac:dyDescent="0.4">
      <c r="A20" s="26">
        <v>10</v>
      </c>
      <c r="B20" s="25"/>
      <c r="C20" s="24"/>
      <c r="D20" s="23"/>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1">
        <f t="shared" si="0"/>
        <v>0</v>
      </c>
      <c r="AK20" s="20">
        <f t="shared" si="1"/>
        <v>0</v>
      </c>
      <c r="AL20" s="44"/>
      <c r="AM20" s="44"/>
    </row>
    <row r="21" spans="1:39" ht="18" customHeight="1" x14ac:dyDescent="0.4">
      <c r="A21" s="26">
        <v>11</v>
      </c>
      <c r="B21" s="25"/>
      <c r="C21" s="24"/>
      <c r="D21" s="23"/>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1">
        <f t="shared" si="0"/>
        <v>0</v>
      </c>
      <c r="AK21" s="20">
        <f t="shared" si="1"/>
        <v>0</v>
      </c>
      <c r="AL21" s="44"/>
      <c r="AM21" s="44"/>
    </row>
    <row r="22" spans="1:39" ht="18" customHeight="1" x14ac:dyDescent="0.4">
      <c r="A22" s="26">
        <v>12</v>
      </c>
      <c r="B22" s="25"/>
      <c r="C22" s="24"/>
      <c r="D22" s="23"/>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1">
        <f t="shared" si="0"/>
        <v>0</v>
      </c>
      <c r="AK22" s="20">
        <f t="shared" si="1"/>
        <v>0</v>
      </c>
      <c r="AL22" s="44"/>
      <c r="AM22" s="44"/>
    </row>
    <row r="23" spans="1:39" ht="18" customHeight="1" x14ac:dyDescent="0.4">
      <c r="A23" s="26">
        <v>13</v>
      </c>
      <c r="B23" s="25"/>
      <c r="C23" s="24"/>
      <c r="D23" s="23"/>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1">
        <f t="shared" si="0"/>
        <v>0</v>
      </c>
      <c r="AK23" s="20">
        <f t="shared" si="1"/>
        <v>0</v>
      </c>
      <c r="AL23" s="44"/>
      <c r="AM23" s="44"/>
    </row>
    <row r="24" spans="1:39" ht="18" customHeight="1" x14ac:dyDescent="0.4">
      <c r="A24" s="26">
        <v>14</v>
      </c>
      <c r="B24" s="25"/>
      <c r="C24" s="24"/>
      <c r="D24" s="2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1">
        <f t="shared" si="0"/>
        <v>0</v>
      </c>
      <c r="AK24" s="20">
        <f t="shared" si="1"/>
        <v>0</v>
      </c>
      <c r="AL24" s="44"/>
      <c r="AM24" s="44"/>
    </row>
    <row r="25" spans="1:39" ht="18" customHeight="1" x14ac:dyDescent="0.4">
      <c r="A25" s="26">
        <v>15</v>
      </c>
      <c r="B25" s="25"/>
      <c r="C25" s="24"/>
      <c r="D25" s="23"/>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1">
        <f t="shared" si="0"/>
        <v>0</v>
      </c>
      <c r="AK25" s="20">
        <f t="shared" si="1"/>
        <v>0</v>
      </c>
      <c r="AL25" s="44"/>
      <c r="AM25" s="44"/>
    </row>
    <row r="26" spans="1:39" ht="18" customHeight="1" x14ac:dyDescent="0.4">
      <c r="A26" s="26">
        <v>16</v>
      </c>
      <c r="B26" s="25"/>
      <c r="C26" s="24"/>
      <c r="D26" s="23"/>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1">
        <f t="shared" si="0"/>
        <v>0</v>
      </c>
      <c r="AK26" s="20">
        <f t="shared" si="1"/>
        <v>0</v>
      </c>
      <c r="AL26" s="44"/>
      <c r="AM26" s="44"/>
    </row>
    <row r="27" spans="1:39" ht="18" customHeight="1" x14ac:dyDescent="0.4">
      <c r="A27" s="26">
        <v>17</v>
      </c>
      <c r="B27" s="25"/>
      <c r="C27" s="24"/>
      <c r="D27" s="23"/>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1">
        <f t="shared" si="0"/>
        <v>0</v>
      </c>
      <c r="AK27" s="20">
        <f t="shared" si="1"/>
        <v>0</v>
      </c>
      <c r="AL27" s="44"/>
      <c r="AM27" s="44"/>
    </row>
    <row r="28" spans="1:39" ht="18" customHeight="1" x14ac:dyDescent="0.4">
      <c r="A28" s="26">
        <v>18</v>
      </c>
      <c r="B28" s="25"/>
      <c r="C28" s="24"/>
      <c r="D28" s="23"/>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1">
        <f t="shared" si="0"/>
        <v>0</v>
      </c>
      <c r="AK28" s="20">
        <f t="shared" si="1"/>
        <v>0</v>
      </c>
      <c r="AL28" s="44"/>
      <c r="AM28" s="44"/>
    </row>
    <row r="29" spans="1:39" ht="18" customHeight="1" x14ac:dyDescent="0.4">
      <c r="A29" s="26">
        <v>19</v>
      </c>
      <c r="B29" s="25"/>
      <c r="C29" s="24"/>
      <c r="D29" s="23"/>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1">
        <f t="shared" si="0"/>
        <v>0</v>
      </c>
      <c r="AK29" s="20">
        <f t="shared" si="1"/>
        <v>0</v>
      </c>
      <c r="AL29" s="44"/>
      <c r="AM29" s="44"/>
    </row>
    <row r="30" spans="1:39" ht="18" customHeight="1" x14ac:dyDescent="0.4">
      <c r="A30" s="26">
        <v>20</v>
      </c>
      <c r="B30" s="25"/>
      <c r="C30" s="24"/>
      <c r="D30" s="23"/>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1">
        <f t="shared" si="0"/>
        <v>0</v>
      </c>
      <c r="AK30" s="20">
        <f t="shared" si="1"/>
        <v>0</v>
      </c>
      <c r="AL30" s="44"/>
      <c r="AM30" s="44"/>
    </row>
    <row r="31" spans="1:39" ht="18" customHeight="1" x14ac:dyDescent="0.4">
      <c r="A31" s="50" t="s">
        <v>31</v>
      </c>
      <c r="B31" s="51"/>
      <c r="C31" s="51"/>
      <c r="D31" s="51"/>
      <c r="E31" s="18">
        <f t="shared" ref="E31:AI31" si="2">+SUM(E11:E30)</f>
        <v>0</v>
      </c>
      <c r="F31" s="18">
        <f t="shared" si="2"/>
        <v>0</v>
      </c>
      <c r="G31" s="18">
        <f t="shared" si="2"/>
        <v>0</v>
      </c>
      <c r="H31" s="18">
        <f t="shared" si="2"/>
        <v>0</v>
      </c>
      <c r="I31" s="18">
        <f t="shared" si="2"/>
        <v>0</v>
      </c>
      <c r="J31" s="18">
        <f t="shared" si="2"/>
        <v>0</v>
      </c>
      <c r="K31" s="18">
        <f t="shared" si="2"/>
        <v>0</v>
      </c>
      <c r="L31" s="18">
        <f t="shared" si="2"/>
        <v>0</v>
      </c>
      <c r="M31" s="18">
        <f t="shared" si="2"/>
        <v>0</v>
      </c>
      <c r="N31" s="18">
        <f t="shared" si="2"/>
        <v>0</v>
      </c>
      <c r="O31" s="18">
        <f t="shared" si="2"/>
        <v>0</v>
      </c>
      <c r="P31" s="18">
        <f t="shared" si="2"/>
        <v>0</v>
      </c>
      <c r="Q31" s="18">
        <f t="shared" si="2"/>
        <v>0</v>
      </c>
      <c r="R31" s="18">
        <f t="shared" si="2"/>
        <v>0</v>
      </c>
      <c r="S31" s="18">
        <f t="shared" si="2"/>
        <v>0</v>
      </c>
      <c r="T31" s="18">
        <f t="shared" si="2"/>
        <v>0</v>
      </c>
      <c r="U31" s="18">
        <f t="shared" si="2"/>
        <v>0</v>
      </c>
      <c r="V31" s="18">
        <f t="shared" si="2"/>
        <v>0</v>
      </c>
      <c r="W31" s="18">
        <f t="shared" si="2"/>
        <v>0</v>
      </c>
      <c r="X31" s="18">
        <f t="shared" si="2"/>
        <v>0</v>
      </c>
      <c r="Y31" s="18">
        <f t="shared" si="2"/>
        <v>0</v>
      </c>
      <c r="Z31" s="18">
        <f t="shared" si="2"/>
        <v>0</v>
      </c>
      <c r="AA31" s="18">
        <f t="shared" si="2"/>
        <v>0</v>
      </c>
      <c r="AB31" s="18">
        <f t="shared" si="2"/>
        <v>0</v>
      </c>
      <c r="AC31" s="18">
        <f t="shared" si="2"/>
        <v>0</v>
      </c>
      <c r="AD31" s="18">
        <f t="shared" si="2"/>
        <v>0</v>
      </c>
      <c r="AE31" s="18">
        <f t="shared" si="2"/>
        <v>0</v>
      </c>
      <c r="AF31" s="18">
        <f t="shared" si="2"/>
        <v>0</v>
      </c>
      <c r="AG31" s="18">
        <f t="shared" si="2"/>
        <v>0</v>
      </c>
      <c r="AH31" s="18">
        <f t="shared" si="2"/>
        <v>0</v>
      </c>
      <c r="AI31" s="18">
        <f t="shared" si="2"/>
        <v>0</v>
      </c>
      <c r="AJ31" s="21">
        <f t="shared" si="0"/>
        <v>0</v>
      </c>
      <c r="AK31" s="20">
        <f t="shared" si="1"/>
        <v>0</v>
      </c>
      <c r="AL31" s="45"/>
      <c r="AM31" s="45"/>
    </row>
    <row r="32" spans="1:39" ht="18" customHeight="1" x14ac:dyDescent="0.4">
      <c r="A32" s="51" t="s">
        <v>30</v>
      </c>
      <c r="B32" s="51"/>
      <c r="C32" s="51"/>
      <c r="D32" s="52"/>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8"/>
      <c r="AK32" s="17"/>
      <c r="AL32" s="45"/>
      <c r="AM32" s="45"/>
    </row>
    <row r="33" spans="1:38" ht="15" customHeight="1" x14ac:dyDescent="0.4">
      <c r="A33" s="16"/>
      <c r="B33" s="16"/>
      <c r="C33" s="16"/>
      <c r="D33" s="16"/>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16"/>
      <c r="AK33" s="16"/>
      <c r="AL33" s="9"/>
    </row>
    <row r="34" spans="1:38" ht="15" customHeight="1" x14ac:dyDescent="0.4">
      <c r="A34" s="3" t="s">
        <v>29</v>
      </c>
      <c r="B34" s="15"/>
      <c r="C34" s="13"/>
      <c r="D34" s="13"/>
      <c r="E34" s="14"/>
      <c r="F34" s="13"/>
      <c r="G34" s="12"/>
      <c r="H34" s="12"/>
      <c r="I34" s="12"/>
      <c r="J34" s="12"/>
      <c r="K34" s="12"/>
      <c r="L34" s="12"/>
      <c r="M34" s="12"/>
      <c r="N34" s="12"/>
      <c r="O34" s="12"/>
      <c r="P34" s="12"/>
      <c r="Q34" s="12">
        <v>6</v>
      </c>
      <c r="R34" s="12"/>
      <c r="S34" s="12"/>
      <c r="T34" s="12"/>
      <c r="U34" s="12"/>
      <c r="V34" s="12"/>
      <c r="W34" s="12">
        <v>7</v>
      </c>
      <c r="X34" s="12"/>
      <c r="Y34" s="12"/>
      <c r="Z34" s="12"/>
      <c r="AA34" s="12"/>
      <c r="AB34" s="12"/>
      <c r="AC34" s="12">
        <v>8</v>
      </c>
      <c r="AD34" s="12"/>
      <c r="AE34" s="12"/>
      <c r="AF34" s="11"/>
      <c r="AG34" s="11"/>
      <c r="AH34" s="11"/>
      <c r="AI34" s="11">
        <v>9</v>
      </c>
      <c r="AJ34" s="10"/>
      <c r="AK34" s="10"/>
      <c r="AL34" s="9"/>
    </row>
    <row r="35" spans="1:38" s="3" customFormat="1" ht="15" customHeight="1" x14ac:dyDescent="0.4">
      <c r="A35" s="3" t="s">
        <v>28</v>
      </c>
      <c r="B35" s="8"/>
      <c r="C35" s="8"/>
      <c r="D35" s="8"/>
      <c r="E35" s="8"/>
      <c r="F35" s="8"/>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row>
    <row r="36" spans="1:38" s="3" customFormat="1" ht="15" customHeight="1" x14ac:dyDescent="0.4">
      <c r="A36" s="3" t="s">
        <v>27</v>
      </c>
      <c r="B36" s="8"/>
      <c r="C36" s="8"/>
      <c r="D36" s="8"/>
      <c r="E36" s="8"/>
      <c r="F36" s="8"/>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row>
    <row r="37" spans="1:38" s="3" customFormat="1" ht="15" customHeight="1" x14ac:dyDescent="0.4">
      <c r="A37" s="3" t="s">
        <v>26</v>
      </c>
      <c r="B37" s="8"/>
      <c r="C37" s="8"/>
      <c r="D37" s="8"/>
      <c r="E37" s="8"/>
      <c r="F37" s="8"/>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row>
    <row r="38" spans="1:38" s="3" customFormat="1" ht="15" customHeight="1" x14ac:dyDescent="0.4">
      <c r="A38" s="3" t="s">
        <v>25</v>
      </c>
      <c r="B38" s="8"/>
      <c r="C38" s="8"/>
      <c r="D38" s="8"/>
      <c r="E38" s="8"/>
      <c r="F38" s="8"/>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row>
    <row r="39" spans="1:38" ht="15" customHeight="1" x14ac:dyDescent="0.4">
      <c r="A39" s="3" t="s">
        <v>24</v>
      </c>
      <c r="B39" s="4"/>
      <c r="C39" s="3"/>
      <c r="D39" s="3"/>
      <c r="E39" s="3"/>
      <c r="F39" s="3"/>
    </row>
    <row r="40" spans="1:38" ht="15" customHeight="1" x14ac:dyDescent="0.4">
      <c r="A40" s="3" t="s">
        <v>23</v>
      </c>
      <c r="B40" s="4"/>
      <c r="C40" s="3"/>
      <c r="D40" s="3"/>
      <c r="E40" s="3"/>
      <c r="F40" s="3"/>
    </row>
    <row r="41" spans="1:38" ht="15" customHeight="1" x14ac:dyDescent="0.4">
      <c r="A41" s="3"/>
      <c r="B41" s="6" t="s">
        <v>22</v>
      </c>
      <c r="C41" s="42" t="s">
        <v>21</v>
      </c>
      <c r="D41" s="42"/>
      <c r="E41" s="3"/>
      <c r="F41" s="3"/>
    </row>
    <row r="42" spans="1:38" ht="15" customHeight="1" x14ac:dyDescent="0.4">
      <c r="A42" s="3"/>
      <c r="B42" s="5" t="s">
        <v>20</v>
      </c>
      <c r="C42" s="43" t="s">
        <v>19</v>
      </c>
      <c r="D42" s="43"/>
      <c r="E42" s="3"/>
      <c r="F42" s="3"/>
    </row>
    <row r="43" spans="1:38" ht="15" customHeight="1" x14ac:dyDescent="0.4">
      <c r="A43" s="3"/>
      <c r="B43" s="5" t="s">
        <v>18</v>
      </c>
      <c r="C43" s="43" t="s">
        <v>17</v>
      </c>
      <c r="D43" s="43"/>
      <c r="E43" s="3"/>
      <c r="F43" s="3"/>
    </row>
    <row r="44" spans="1:38" ht="15" customHeight="1" x14ac:dyDescent="0.4">
      <c r="A44" s="3"/>
      <c r="B44" s="5" t="s">
        <v>16</v>
      </c>
      <c r="C44" s="43" t="s">
        <v>15</v>
      </c>
      <c r="D44" s="43"/>
      <c r="E44" s="3"/>
      <c r="F44" s="3"/>
    </row>
    <row r="45" spans="1:38" ht="15" customHeight="1" x14ac:dyDescent="0.4">
      <c r="A45" s="3"/>
      <c r="B45" s="5" t="s">
        <v>14</v>
      </c>
      <c r="C45" s="43" t="s">
        <v>13</v>
      </c>
      <c r="D45" s="43"/>
      <c r="E45" s="3"/>
      <c r="F45" s="3"/>
    </row>
    <row r="46" spans="1:38" ht="15" customHeight="1" x14ac:dyDescent="0.4">
      <c r="A46" s="3"/>
      <c r="B46" s="3" t="s">
        <v>12</v>
      </c>
      <c r="C46" s="3"/>
      <c r="D46" s="3"/>
      <c r="E46" s="3"/>
      <c r="F46" s="3"/>
    </row>
    <row r="47" spans="1:38" ht="15" customHeight="1" x14ac:dyDescent="0.4">
      <c r="A47" s="3"/>
      <c r="B47" s="3" t="s">
        <v>11</v>
      </c>
      <c r="C47" s="3"/>
      <c r="D47" s="3"/>
      <c r="E47" s="3"/>
      <c r="F47" s="3"/>
    </row>
    <row r="48" spans="1:38" ht="15" customHeight="1" x14ac:dyDescent="0.4">
      <c r="A48" s="3"/>
      <c r="B48" s="3" t="s">
        <v>10</v>
      </c>
      <c r="C48" s="3"/>
      <c r="D48" s="3"/>
      <c r="E48" s="3"/>
      <c r="F48" s="3"/>
    </row>
    <row r="49" spans="1:6" ht="15" customHeight="1" x14ac:dyDescent="0.4">
      <c r="A49" s="3" t="s">
        <v>9</v>
      </c>
      <c r="B49" s="4"/>
      <c r="C49" s="3"/>
      <c r="D49" s="3"/>
      <c r="E49" s="3"/>
      <c r="F49" s="3"/>
    </row>
    <row r="50" spans="1:6" ht="15" customHeight="1" x14ac:dyDescent="0.4">
      <c r="A50" s="3" t="s">
        <v>8</v>
      </c>
      <c r="B50" s="4"/>
      <c r="C50" s="3"/>
      <c r="D50" s="3"/>
      <c r="E50" s="3"/>
      <c r="F50" s="3"/>
    </row>
    <row r="51" spans="1:6" ht="15" customHeight="1" x14ac:dyDescent="0.4">
      <c r="A51" s="3" t="s">
        <v>7</v>
      </c>
      <c r="B51" s="4"/>
      <c r="C51" s="3"/>
      <c r="D51" s="3"/>
      <c r="E51" s="3"/>
      <c r="F51" s="3"/>
    </row>
    <row r="52" spans="1:6" ht="15" customHeight="1" x14ac:dyDescent="0.4">
      <c r="A52" s="3" t="s">
        <v>6</v>
      </c>
      <c r="B52" s="4"/>
      <c r="C52" s="3"/>
      <c r="D52" s="3"/>
      <c r="E52" s="3"/>
      <c r="F52" s="3"/>
    </row>
    <row r="53" spans="1:6" ht="15" customHeight="1" x14ac:dyDescent="0.4">
      <c r="A53" s="3" t="s">
        <v>5</v>
      </c>
      <c r="B53" s="4"/>
      <c r="C53" s="3"/>
      <c r="D53" s="3"/>
      <c r="E53" s="3"/>
      <c r="F53" s="3"/>
    </row>
    <row r="54" spans="1:6" ht="15" customHeight="1" x14ac:dyDescent="0.4">
      <c r="A54" s="3" t="s">
        <v>4</v>
      </c>
      <c r="B54" s="4"/>
      <c r="C54" s="3"/>
      <c r="D54" s="3"/>
      <c r="E54" s="3"/>
      <c r="F54" s="3"/>
    </row>
    <row r="55" spans="1:6" ht="15" customHeight="1" x14ac:dyDescent="0.4">
      <c r="A55" s="3" t="s">
        <v>3</v>
      </c>
      <c r="B55" s="4"/>
      <c r="C55" s="3"/>
      <c r="D55" s="3"/>
      <c r="E55" s="3"/>
      <c r="F55" s="3"/>
    </row>
    <row r="56" spans="1:6" ht="15" customHeight="1" x14ac:dyDescent="0.4">
      <c r="A56" s="3" t="s">
        <v>2</v>
      </c>
      <c r="B56" s="4"/>
      <c r="C56" s="3"/>
      <c r="D56" s="3"/>
      <c r="E56" s="3"/>
      <c r="F56" s="3"/>
    </row>
    <row r="57" spans="1:6" ht="15" customHeight="1" x14ac:dyDescent="0.4">
      <c r="A57" s="3" t="s">
        <v>1</v>
      </c>
      <c r="B57" s="4"/>
      <c r="C57" s="3"/>
      <c r="D57" s="3"/>
      <c r="E57" s="3"/>
      <c r="F57" s="3"/>
    </row>
    <row r="58" spans="1:6" ht="15" customHeight="1" x14ac:dyDescent="0.4">
      <c r="A58" s="3" t="s">
        <v>0</v>
      </c>
      <c r="B58" s="4"/>
      <c r="C58" s="3"/>
      <c r="D58" s="3"/>
      <c r="E58" s="3"/>
      <c r="F58" s="3"/>
    </row>
  </sheetData>
  <mergeCells count="50">
    <mergeCell ref="AJ1:AM1"/>
    <mergeCell ref="L2:O2"/>
    <mergeCell ref="P2:Q2"/>
    <mergeCell ref="R2:S2"/>
    <mergeCell ref="T2:U2"/>
    <mergeCell ref="AJ2:AM2"/>
    <mergeCell ref="AJ3:AM3"/>
    <mergeCell ref="AJ4:AM4"/>
    <mergeCell ref="AG5:AI5"/>
    <mergeCell ref="A7:A10"/>
    <mergeCell ref="B7:B10"/>
    <mergeCell ref="C7:C10"/>
    <mergeCell ref="D7:D10"/>
    <mergeCell ref="E7:AI7"/>
    <mergeCell ref="AJ7:AJ10"/>
    <mergeCell ref="AK7:AK10"/>
    <mergeCell ref="AL16:AM16"/>
    <mergeCell ref="AL7:AM10"/>
    <mergeCell ref="E8:K8"/>
    <mergeCell ref="L8:R8"/>
    <mergeCell ref="S8:Y8"/>
    <mergeCell ref="Z8:AF8"/>
    <mergeCell ref="AG8:AI8"/>
    <mergeCell ref="AL11:AM11"/>
    <mergeCell ref="AL12:AM12"/>
    <mergeCell ref="AL13:AM13"/>
    <mergeCell ref="AL14:AM14"/>
    <mergeCell ref="AL15:AM15"/>
    <mergeCell ref="AL28:AM28"/>
    <mergeCell ref="AL17:AM17"/>
    <mergeCell ref="AL18:AM18"/>
    <mergeCell ref="AL19:AM19"/>
    <mergeCell ref="AL20:AM20"/>
    <mergeCell ref="AL21:AM21"/>
    <mergeCell ref="AL22:AM22"/>
    <mergeCell ref="AL23:AM23"/>
    <mergeCell ref="AL24:AM24"/>
    <mergeCell ref="AL25:AM25"/>
    <mergeCell ref="AL26:AM26"/>
    <mergeCell ref="AL27:AM27"/>
    <mergeCell ref="C42:D42"/>
    <mergeCell ref="C43:D43"/>
    <mergeCell ref="C44:D44"/>
    <mergeCell ref="C45:D45"/>
    <mergeCell ref="AL29:AM29"/>
    <mergeCell ref="AL30:AM30"/>
    <mergeCell ref="A31:D31"/>
    <mergeCell ref="AL31:AM32"/>
    <mergeCell ref="A32:D32"/>
    <mergeCell ref="C41:D41"/>
  </mergeCells>
  <phoneticPr fontId="18"/>
  <dataValidations count="3">
    <dataValidation type="list" allowBlank="1" showInputMessage="1" showErrorMessage="1" sqref="C11:C30" xr:uid="{9AD6D669-618E-4E14-89BF-4FFDF37B45D7}">
      <formula1>"A,B,C,D"</formula1>
    </dataValidation>
    <dataValidation type="list" allowBlank="1" showInputMessage="1" showErrorMessage="1" sqref="AJ3:AM3" xr:uid="{397120F8-B268-41BB-B334-B2C1E12F0A89}">
      <formula1>"４週,歴月"</formula1>
    </dataValidation>
    <dataValidation type="list" allowBlank="1" showInputMessage="1" showErrorMessage="1" sqref="AJ4:AM4" xr:uid="{AA9453CD-CB06-4D6D-B0AB-4BCD6A0D9EBA}">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65" orientation="portrait" r:id="rId1"/>
  <headerFooter alignWithMargins="0">
    <oddHeader>&amp;L&amp;"ＭＳ ゴシック,標準"&amp;10（参考様式）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勤務形態一覧表（生活介護）</vt:lpstr>
      <vt:lpstr>勤務形態一覧表（短期入所）</vt:lpstr>
      <vt:lpstr>'勤務形態一覧表（生活介護）'!Print_Area</vt:lpstr>
      <vt:lpstr>'勤務形態一覧表（短期入所）'!Print_Area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dcterms:created xsi:type="dcterms:W3CDTF">2025-06-02T02:10:18Z</dcterms:created>
  <dcterms:modified xsi:type="dcterms:W3CDTF">2025-06-02T02:28:57Z</dcterms:modified>
</cp:coreProperties>
</file>