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自立生活支援加算Ⅲ" sheetId="1" state="visible" r:id="rId2"/>
    <sheet name="別紙　参考書類 " sheetId="2" state="visible" r:id="rId3"/>
    <sheet name="別紙　参考書類 (記載例と解説)" sheetId="3" state="visible" r:id="rId4"/>
  </sheets>
  <definedNames>
    <definedName function="false" hidden="false" localSheetId="0" name="_xlnm.Print_Area" vbProcedure="false">自立生活支援加算Ⅲ!$B$2:$J$43</definedName>
    <definedName function="false" hidden="false" localSheetId="1" name="_xlnm.Print_Area" vbProcedure="false">'別紙　参考書類 '!$A$1:$BD$51</definedName>
    <definedName function="false" hidden="false" localSheetId="2" name="_xlnm.Print_Area" vbProcedure="false">'別紙　参考書類 (記載例と解説)'!$A$1:$BD$51</definedName>
    <definedName function="false" hidden="false" name="Avrg" vbProcedure="false">#REF!</definedName>
    <definedName function="false" hidden="false" name="avrg1" vbProcedure="false">#REF!</definedName>
    <definedName function="false" hidden="false" name="jiritu" vbProcedure="false">#REF!</definedName>
    <definedName function="false" hidden="false" name="KK2_3" vbProcedure="false">#REF!</definedName>
    <definedName function="false" hidden="false" name="KK_03" vbProcedure="false">#REF!</definedName>
    <definedName function="false" hidden="false" name="kk_04" vbProcedure="false">#REF!</definedName>
    <definedName function="false" hidden="false" name="KK_06" vbProcedure="false">#REF!</definedName>
    <definedName function="false" hidden="false" name="kk_07" vbProcedure="false">#REF!</definedName>
    <definedName function="false" hidden="false" name="roman11" vbProcedure="false">#REF!</definedName>
    <definedName function="false" hidden="false" name="Roman2_1" vbProcedure="false">#REF!</definedName>
    <definedName function="false" hidden="false" name="Roman2_3" vbProcedure="false">#REF!</definedName>
    <definedName function="false" hidden="false" name="roman31" vbProcedure="false">#REF!</definedName>
    <definedName function="false" hidden="false" name="roman33" vbProcedure="false">#REF!</definedName>
    <definedName function="false" hidden="false" name="roman4_3" vbProcedure="false">#REF!</definedName>
    <definedName function="false" hidden="false" name="roman77" vbProcedure="false">#REF!</definedName>
    <definedName function="false" hidden="false" name="roman7_1" vbProcedure="false">#REF!</definedName>
    <definedName function="false" hidden="false" name="romann33" vbProcedure="false">#REF!</definedName>
    <definedName function="false" hidden="false" name="romann_12" vbProcedure="false">#REF!</definedName>
    <definedName function="false" hidden="false" name="romann_66" vbProcedure="false">#REF!</definedName>
    <definedName function="false" hidden="false" name="Roman_01" vbProcedure="false">#REF!</definedName>
    <definedName function="false" hidden="false" name="Roman_03" vbProcedure="false">#REF!</definedName>
    <definedName function="false" hidden="false" name="Roman_04" vbProcedure="false">#REF!</definedName>
    <definedName function="false" hidden="false" name="Roman_06" vbProcedure="false">#REF!</definedName>
    <definedName function="false" hidden="false" name="roman_09" vbProcedure="false">#REF!</definedName>
    <definedName function="false" hidden="false" name="roman_11" vbProcedure="false">#REF!</definedName>
    <definedName function="false" hidden="false" name="serv" vbProcedure="false">#REF!</definedName>
    <definedName function="false" hidden="false" name="servo1" vbProcedure="false">#REF!</definedName>
    <definedName function="false" hidden="false" name="serv_" vbProcedure="false">#REF!</definedName>
    <definedName function="false" hidden="false" name="Serv_LIST" vbProcedure="false">#REF!</definedName>
    <definedName function="false" hidden="false" name="table2_3" vbProcedure="false">#REF!</definedName>
    <definedName function="false" hidden="false" name="table_03" vbProcedure="false">#REF!</definedName>
    <definedName function="false" hidden="false" name="table_06" vbProcedure="false">#REF!</definedName>
    <definedName function="false" hidden="false" name="tapi2" vbProcedure="false">#REF!</definedName>
    <definedName function="false" hidden="false" name="tebie08" vbProcedure="false">#REF!</definedName>
    <definedName function="false" hidden="false" name="tebie33" vbProcedure="false">#REF!</definedName>
    <definedName function="false" hidden="false" name="tebie_o7" vbProcedure="false">#REF!</definedName>
    <definedName function="false" hidden="false" name="tebiroo" vbProcedure="false">#REF!</definedName>
    <definedName function="false" hidden="false" name="teble" vbProcedure="false">#REF!</definedName>
    <definedName function="false" hidden="false" name="teble77" vbProcedure="false">#REF!</definedName>
    <definedName function="false" hidden="false" name="teble_09" vbProcedure="false">#REF!</definedName>
    <definedName function="false" hidden="false" name="_kk06" vbProcedure="false">#REF!</definedName>
    <definedName function="false" hidden="false" name="_kk29" vbProcedure="false">#REF!</definedName>
    <definedName function="false" hidden="false" name="__kk06" vbProcedure="false">#REF!</definedName>
    <definedName function="false" hidden="false" name="__kk29" vbProcedure="false">#REF!</definedName>
    <definedName function="false" hidden="false" name="___kk06" vbProcedure="false">#REF!</definedName>
    <definedName function="false" hidden="false" name="___kk29" vbProcedure="false">#REF!</definedName>
    <definedName function="false" hidden="false" name="____kk06" vbProcedure="false">#REF!</definedName>
    <definedName function="false" hidden="false" name="____kk29" vbProcedure="false">#REF!</definedName>
    <definedName function="false" hidden="false" name="_____kk06" vbProcedure="false">#REF!</definedName>
    <definedName function="false" hidden="false" name="_____kk29" vbProcedure="false">#REF!</definedName>
    <definedName function="false" hidden="false" name="______kk06" vbProcedure="false">#REF!</definedName>
    <definedName function="false" hidden="false" name="______kk29" vbProcedure="false">#REF!</definedName>
    <definedName function="false" hidden="false" name="_______kk06" vbProcedure="false">#REF!</definedName>
    <definedName function="false" hidden="false" name="_______kk29" vbProcedure="false">#REF!</definedName>
    <definedName function="false" hidden="false" name="________kk06" vbProcedure="false">#REF!</definedName>
    <definedName function="false" hidden="false" name="________kk29" vbProcedure="false">#REF!</definedName>
    <definedName function="false" hidden="false" name="_________kk06" vbProcedure="false">#REF!</definedName>
    <definedName function="false" hidden="false" name="_________kk29" vbProcedure="false">#REF!</definedName>
    <definedName function="false" hidden="false" name="__________kk29" vbProcedure="false">#REF!</definedName>
    <definedName function="false" hidden="false" name="‐㏍08" vbProcedure="false">#REF!</definedName>
    <definedName function="false" hidden="false" name="利用日数記入例" vbProcedure="false">#REF!</definedName>
    <definedName function="false" hidden="false" name="町っ油" vbProcedure="false">#REF!</definedName>
    <definedName function="false" hidden="false" name="看護時間" vbProcedure="false">#REF!</definedName>
    <definedName function="false" hidden="false" name="食事" vbProcedure="false">#REF!</definedName>
    <definedName function="false" hidden="false" name="ｔａｂｉｅ＿04" vbProcedure="false">#REF!</definedName>
    <definedName function="false" hidden="false" localSheetId="1" name="Roman_01" vbProcedure="false">#REF!</definedName>
    <definedName function="false" hidden="false" localSheetId="1" name="Roman_03" vbProcedure="false">#REF!</definedName>
    <definedName function="false" hidden="false" localSheetId="1" name="Roman_04" vbProcedure="false">#REF!</definedName>
    <definedName function="false" hidden="false" localSheetId="2" name="Roman_01" vbProcedure="false">#REF!</definedName>
    <definedName function="false" hidden="false" localSheetId="2" name="Roman_03" vbProcedure="false">#REF!</definedName>
    <definedName function="false" hidden="false" localSheetId="2" name="Roman_04" vbProcedure="false">#REF!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<sst xmlns="http://schemas.openxmlformats.org/spreadsheetml/2006/main" count="426" uniqueCount="89">
  <si>
    <t xml:space="preserve">　　年　　月　　日</t>
  </si>
  <si>
    <t xml:space="preserve">自立生活支援加算（Ⅲ）に関する届出書（移行支援住居の届出）</t>
  </si>
  <si>
    <t xml:space="preserve">事業所の名称</t>
  </si>
  <si>
    <t xml:space="preserve">異動区分</t>
  </si>
  <si>
    <t xml:space="preserve">１　新規　　　　　２　変更　　　　　３　終了</t>
  </si>
  <si>
    <t xml:space="preserve">１．人員配置体制の確認</t>
  </si>
  <si>
    <t xml:space="preserve">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</si>
  <si>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 xml:space="preserve">⑴</t>
  </si>
  <si>
    <t xml:space="preserve">移行支援住居に加配する常勤・専従のサービス管理責任者
（複数名記載可、欄が不足する場合は別紙用紙にて提出すること）</t>
  </si>
  <si>
    <t xml:space="preserve">一人目</t>
  </si>
  <si>
    <t xml:space="preserve">氏名</t>
  </si>
  <si>
    <t xml:space="preserve">社会福祉士又は精神保健福祉士の資格要件の確認</t>
  </si>
  <si>
    <t xml:space="preserve">有　・　無</t>
  </si>
  <si>
    <t xml:space="preserve">当該事業所内の世話人又は生活支援員との兼務の有無</t>
  </si>
  <si>
    <t xml:space="preserve">有（世話人・生活支援員）　
・　無</t>
  </si>
  <si>
    <t xml:space="preserve">二人目</t>
  </si>
  <si>
    <t xml:space="preserve">⑵</t>
  </si>
  <si>
    <t xml:space="preserve">配置割合　（別添にて確認）</t>
  </si>
  <si>
    <t xml:space="preserve">配置割合の基準を満たす
確認の可否</t>
  </si>
  <si>
    <t xml:space="preserve">可　・　不可</t>
  </si>
  <si>
    <t xml:space="preserve">２．移行支援住居として登録する共同生活住居</t>
  </si>
  <si>
    <t xml:space="preserve">指定申請書　付表６の共同生活住居又は
サテライト型住居の番号及び名称</t>
  </si>
  <si>
    <t xml:space="preserve">定員</t>
  </si>
  <si>
    <t xml:space="preserve">入居者数</t>
  </si>
  <si>
    <t xml:space="preserve">住居①</t>
  </si>
  <si>
    <t xml:space="preserve">住居</t>
  </si>
  <si>
    <t xml:space="preserve">サテライト①</t>
  </si>
  <si>
    <t xml:space="preserve">サテライト②</t>
  </si>
  <si>
    <t xml:space="preserve">合計</t>
  </si>
  <si>
    <t xml:space="preserve">住居②</t>
  </si>
  <si>
    <t xml:space="preserve">住居③</t>
  </si>
  <si>
    <t xml:space="preserve">住居④</t>
  </si>
  <si>
    <t xml:space="preserve">※添付書類：社会福祉士又は精神保健福祉士の資格証</t>
  </si>
  <si>
    <t xml:space="preserve">（別紙）</t>
  </si>
  <si>
    <t xml:space="preserve">令和</t>
  </si>
  <si>
    <t xml:space="preserve">年</t>
  </si>
  <si>
    <t xml:space="preserve">月</t>
  </si>
  <si>
    <t xml:space="preserve">日</t>
  </si>
  <si>
    <t xml:space="preserve">○</t>
  </si>
  <si>
    <t xml:space="preserve">１　事業者名等</t>
  </si>
  <si>
    <t xml:space="preserve">２　事業所類型</t>
  </si>
  <si>
    <t xml:space="preserve">法人名</t>
  </si>
  <si>
    <t xml:space="preserve">介護サービス包括型</t>
  </si>
  <si>
    <t xml:space="preserve">事業所名</t>
  </si>
  <si>
    <t xml:space="preserve">外部サービス利用型</t>
  </si>
  <si>
    <t xml:space="preserve">事業所番号</t>
  </si>
  <si>
    <t xml:space="preserve">名</t>
  </si>
  <si>
    <t xml:space="preserve">※１　該当する類型の欄のプルダウンで○を選択する</t>
  </si>
  <si>
    <t xml:space="preserve">３　運営状況</t>
  </si>
  <si>
    <t xml:space="preserve">４　想定される利用者の障害支援区分と人数</t>
  </si>
  <si>
    <t xml:space="preserve">①新設又は増改築等の時点から６か月未満</t>
  </si>
  <si>
    <t xml:space="preserve">区分１以下</t>
  </si>
  <si>
    <t xml:space="preserve">区分４</t>
  </si>
  <si>
    <t xml:space="preserve">②新設又は増改築等の時点から６か月以上１年未満</t>
  </si>
  <si>
    <t xml:space="preserve">区分２</t>
  </si>
  <si>
    <t xml:space="preserve">区分５</t>
  </si>
  <si>
    <t xml:space="preserve">③新設又は増改築等の時点から１年以上</t>
  </si>
  <si>
    <t xml:space="preserve">区分３</t>
  </si>
  <si>
    <t xml:space="preserve">区分６</t>
  </si>
  <si>
    <t xml:space="preserve">※２　該当する欄のプルダウンで○を選択する</t>
  </si>
  <si>
    <t xml:space="preserve">※３　①の場合は４のみ入力、②又は③の場合は５のみ入力すること</t>
  </si>
  <si>
    <t xml:space="preserve">５　移行支援住居における前年度の平均利用者数</t>
  </si>
  <si>
    <t xml:space="preserve">開所日数</t>
  </si>
  <si>
    <t xml:space="preserve">延べ利用人数</t>
  </si>
  <si>
    <t xml:space="preserve">計</t>
  </si>
  <si>
    <t xml:space="preserve">４月</t>
  </si>
  <si>
    <t xml:space="preserve">５月</t>
  </si>
  <si>
    <t xml:space="preserve">６月</t>
  </si>
  <si>
    <t xml:space="preserve">７月</t>
  </si>
  <si>
    <t xml:space="preserve">８月</t>
  </si>
  <si>
    <t xml:space="preserve">９月</t>
  </si>
  <si>
    <t xml:space="preserve">10月</t>
  </si>
  <si>
    <t xml:space="preserve">11月</t>
  </si>
  <si>
    <t xml:space="preserve">12月</t>
  </si>
  <si>
    <t xml:space="preserve">１月</t>
  </si>
  <si>
    <t xml:space="preserve">２月</t>
  </si>
  <si>
    <t xml:space="preserve">３月</t>
  </si>
  <si>
    <t xml:space="preserve">平均利用者数</t>
  </si>
  <si>
    <r>
      <rPr>
        <sz val="6"/>
        <color rgb="FF000000"/>
        <rFont val="ＭＳ ゴシック"/>
        <family val="3"/>
        <charset val="128"/>
      </rPr>
      <t xml:space="preserve">※４　「新設又は増改築等の時点から６か月未満」の場合は</t>
    </r>
    <r>
      <rPr>
        <b val="true"/>
        <u val="single"/>
        <sz val="6"/>
        <color rgb="FF000000"/>
        <rFont val="ＭＳ ゴシック"/>
        <family val="3"/>
        <charset val="128"/>
      </rPr>
      <t xml:space="preserve">入力不要</t>
    </r>
  </si>
  <si>
    <r>
      <rPr>
        <sz val="6"/>
        <color rgb="FF000000"/>
        <rFont val="ＭＳ ゴシック"/>
        <family val="3"/>
        <charset val="128"/>
      </rPr>
      <t xml:space="preserve">※５　「新設又は増改築等の時点から６か月以上１年未満」の場合は、</t>
    </r>
    <r>
      <rPr>
        <b val="true"/>
        <u val="single"/>
        <sz val="6"/>
        <color rgb="FF000000"/>
        <rFont val="ＭＳ ゴシック"/>
        <family val="3"/>
        <charset val="128"/>
      </rPr>
      <t xml:space="preserve">直近６か月分を入力</t>
    </r>
  </si>
  <si>
    <r>
      <rPr>
        <sz val="6"/>
        <color rgb="FF000000"/>
        <rFont val="ＭＳ ゴシック"/>
        <family val="3"/>
        <charset val="128"/>
      </rPr>
      <t xml:space="preserve">※６　「新設又は増改築の時点から１年以上」の場合は</t>
    </r>
    <r>
      <rPr>
        <b val="true"/>
        <u val="single"/>
        <sz val="6"/>
        <color rgb="FF000000"/>
        <rFont val="ＭＳ ゴシック"/>
        <family val="3"/>
        <charset val="128"/>
      </rPr>
      <t xml:space="preserve">直近１年分又は前年度分を入力</t>
    </r>
  </si>
  <si>
    <t xml:space="preserve">※７　利用者が入居した日は含み、退去した日は含めない。</t>
  </si>
  <si>
    <t xml:space="preserve">※８　個人単位で居宅介護等を利用している利用者がいる場合は、職員配置状況確認調査票の「個人居宅介護利用者（再掲）」欄に人数を入力し、職員配置状況確認調査票</t>
  </si>
  <si>
    <t xml:space="preserve">　　　で計算された必要配置数に基づいて人員を配置すること</t>
  </si>
  <si>
    <t xml:space="preserve">６　必要なサービス管理責任者の人員配置</t>
  </si>
  <si>
    <t xml:space="preserve">７　実際のサービス管理責任者の人員配置</t>
  </si>
  <si>
    <t xml:space="preserve">人数</t>
  </si>
  <si>
    <t xml:space="preserve">サービス管理責任者</t>
  </si>
  <si>
    <t xml:space="preserve">８　移行支援住居におけるサービス管理責任者の配置要件の可否</t>
  </si>
</sst>
</file>

<file path=xl/styles.xml><?xml version="1.0" encoding="utf-8"?>
<styleSheet xmlns="http://schemas.openxmlformats.org/spreadsheetml/2006/main">
  <numFmts count="6">
    <numFmt numFmtId="164" formatCode="General"/>
    <numFmt numFmtId="165" formatCode="[$-411]#,##0;[RED]\-#,##0"/>
    <numFmt numFmtId="166" formatCode="General"/>
    <numFmt numFmtId="167" formatCode="0_ "/>
    <numFmt numFmtId="168" formatCode="#,##0_ "/>
    <numFmt numFmtId="169" formatCode="#,##0.0_ "/>
  </numFmts>
  <fonts count="48">
    <font>
      <sz val="11"/>
      <color rgb="FF000000"/>
      <name val="ＭＳ Ｐゴシック"/>
      <family val="2"/>
      <charset val="128"/>
    </font>
    <font>
      <sz val="10"/>
      <name val="Arial"/>
      <family val="0"/>
    </font>
    <font>
      <sz val="10"/>
      <name val="Arial"/>
      <family val="0"/>
    </font>
    <font>
      <sz val="10"/>
      <name val="Arial"/>
      <family val="0"/>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name val="ＭＳ Ｐゴシック"/>
      <family val="3"/>
      <charset val="128"/>
    </font>
    <font>
      <sz val="11"/>
      <color rgb="FF000000"/>
      <name val="ＭＳ 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1"/>
      <name val="HGSｺﾞｼｯｸM"/>
      <family val="3"/>
      <charset val="128"/>
    </font>
    <font>
      <sz val="12"/>
      <color rgb="FF000000"/>
      <name val="HGSｺﾞｼｯｸM"/>
      <family val="3"/>
      <charset val="128"/>
    </font>
    <font>
      <sz val="11"/>
      <color rgb="FF000000"/>
      <name val="HGSｺﾞｼｯｸM"/>
      <family val="3"/>
      <charset val="128"/>
    </font>
    <font>
      <b val="true"/>
      <sz val="14"/>
      <name val="HGSｺﾞｼｯｸM"/>
      <family val="3"/>
      <charset val="128"/>
    </font>
    <font>
      <sz val="12"/>
      <name val="HGSｺﾞｼｯｸM"/>
      <family val="3"/>
      <charset val="128"/>
    </font>
    <font>
      <sz val="10"/>
      <name val="HGSｺﾞｼｯｸM"/>
      <family val="3"/>
      <charset val="128"/>
    </font>
    <font>
      <b val="true"/>
      <sz val="12"/>
      <name val="HGSｺﾞｼｯｸM"/>
      <family val="3"/>
      <charset val="128"/>
    </font>
    <font>
      <b val="true"/>
      <sz val="12"/>
      <color rgb="FFFF0000"/>
      <name val="HGSｺﾞｼｯｸM"/>
      <family val="3"/>
      <charset val="128"/>
    </font>
    <font>
      <sz val="10"/>
      <color rgb="FF000000"/>
      <name val="ＭＳ ゴシック"/>
      <family val="3"/>
      <charset val="128"/>
    </font>
    <font>
      <sz val="10"/>
      <color rgb="FF000000"/>
      <name val="ＭＳ 明朝"/>
      <family val="1"/>
      <charset val="128"/>
    </font>
    <font>
      <sz val="10"/>
      <color rgb="FF000000"/>
      <name val="ＭＳ ゴシック"/>
      <family val="2"/>
      <charset val="128"/>
    </font>
    <font>
      <sz val="6"/>
      <color rgb="FF000000"/>
      <name val="ＭＳ ゴシック"/>
      <family val="3"/>
      <charset val="128"/>
    </font>
    <font>
      <b val="true"/>
      <sz val="9"/>
      <color rgb="FFFF0000"/>
      <name val="ＭＳ ゴシック"/>
      <family val="3"/>
      <charset val="128"/>
    </font>
    <font>
      <b val="true"/>
      <sz val="20"/>
      <color rgb="FF000000"/>
      <name val="ＭＳ ゴシック"/>
      <family val="3"/>
      <charset val="128"/>
    </font>
    <font>
      <sz val="6"/>
      <color rgb="FF000000"/>
      <name val="ＭＳ 明朝"/>
      <family val="1"/>
      <charset val="128"/>
    </font>
    <font>
      <sz val="10"/>
      <color rgb="FF000000"/>
      <name val="Arial"/>
      <family val="2"/>
      <charset val="1"/>
    </font>
    <font>
      <b val="true"/>
      <sz val="14"/>
      <color rgb="FF000000"/>
      <name val="ＭＳ ゴシック"/>
      <family val="3"/>
      <charset val="128"/>
    </font>
    <font>
      <b val="true"/>
      <sz val="10"/>
      <color rgb="FF000000"/>
      <name val="ＭＳ ゴシック"/>
      <family val="3"/>
      <charset val="128"/>
    </font>
    <font>
      <b val="true"/>
      <sz val="6"/>
      <color rgb="FF8064A2"/>
      <name val="ＭＳ ゴシック"/>
      <family val="3"/>
      <charset val="128"/>
    </font>
    <font>
      <b val="true"/>
      <u val="single"/>
      <sz val="6"/>
      <color rgb="FF000000"/>
      <name val="ＭＳ ゴシック"/>
      <family val="3"/>
      <charset val="128"/>
    </font>
    <font>
      <b val="true"/>
      <sz val="9"/>
      <color rgb="FFFF0000"/>
      <name val="ＭＳ 明朝"/>
      <family val="1"/>
      <charset val="128"/>
    </font>
    <font>
      <sz val="10"/>
      <color rgb="FF000000"/>
      <name val="ＭＳ Ｐゴシック"/>
      <family val="3"/>
      <charset val="128"/>
    </font>
    <font>
      <b val="true"/>
      <sz val="11"/>
      <color rgb="FFFF0000"/>
      <name val="ＭＳ ゴシック"/>
      <family val="3"/>
      <charset val="128"/>
    </font>
    <font>
      <b val="true"/>
      <sz val="11"/>
      <color rgb="FF000000"/>
      <name val="ＭＳ ゴシック"/>
      <family val="5"/>
    </font>
    <font>
      <b val="true"/>
      <sz val="11"/>
      <color rgb="FFFFFFFF"/>
      <name val="HG丸ｺﾞｼｯｸM-PRO"/>
      <family val="3"/>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6A6A6"/>
      </patternFill>
    </fill>
    <fill>
      <patternFill patternType="solid">
        <fgColor rgb="FFFFFFCC"/>
        <bgColor rgb="FFFFFFFF"/>
      </patternFill>
    </fill>
    <fill>
      <patternFill patternType="solid">
        <fgColor rgb="FFC0C0C0"/>
        <bgColor rgb="FFBFBFBF"/>
      </patternFill>
    </fill>
  </fills>
  <borders count="48">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medium"/>
      <top/>
      <bottom/>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right/>
      <top style="thin"/>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right/>
      <top style="medium"/>
      <bottom style="thin"/>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style="medium"/>
      <right style="medium"/>
      <top/>
      <bottom/>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style="medium"/>
      <top/>
      <bottom style="medium"/>
      <diagonal/>
    </border>
    <border diagonalUp="false" diagonalDown="false">
      <left style="medium"/>
      <right style="medium"/>
      <top style="thin"/>
      <bottom style="medium"/>
      <diagonal/>
    </border>
    <border diagonalUp="false" diagonalDown="false">
      <left/>
      <right style="medium"/>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medium"/>
      <top/>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thin"/>
      <right/>
      <top/>
      <bottom style="thin"/>
      <diagonal/>
    </border>
    <border diagonalUp="false" diagonalDown="false">
      <left/>
      <right style="thin"/>
      <top/>
      <bottom style="thin"/>
      <diagonal/>
    </border>
    <border diagonalUp="false" diagonalDown="true">
      <left style="thin"/>
      <right style="thin"/>
      <top style="thin"/>
      <bottom style="thin"/>
      <diagonal style="thin"/>
    </border>
  </borders>
  <cellStyleXfs count="7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cellStyleXfs>
  <cellXfs count="108">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54" applyFont="true" applyBorder="false" applyAlignment="false" applyProtection="false">
      <alignment horizontal="general" vertical="center" textRotation="0" wrapText="false" indent="0" shrinkToFit="false"/>
      <protection locked="true" hidden="false"/>
    </xf>
    <xf numFmtId="164" fontId="24" fillId="0" borderId="0" xfId="55" applyFont="true" applyBorder="true" applyAlignment="true" applyProtection="false">
      <alignment horizontal="right" vertical="center" textRotation="0" wrapText="false" indent="0" shrinkToFit="false"/>
      <protection locked="true" hidden="false"/>
    </xf>
    <xf numFmtId="164" fontId="25" fillId="0" borderId="10" xfId="55" applyFont="true" applyBorder="true" applyAlignment="true" applyProtection="false">
      <alignment horizontal="left" vertical="center" textRotation="0" wrapText="false" indent="0" shrinkToFit="false"/>
      <protection locked="true" hidden="false"/>
    </xf>
    <xf numFmtId="164" fontId="25" fillId="0" borderId="0" xfId="55" applyFont="true" applyBorder="false" applyAlignment="true" applyProtection="false">
      <alignment horizontal="left" vertical="center" textRotation="0" wrapText="false" indent="0" shrinkToFit="false"/>
      <protection locked="true" hidden="false"/>
    </xf>
    <xf numFmtId="164" fontId="25" fillId="0" borderId="0" xfId="55" applyFont="true" applyBorder="true" applyAlignment="true" applyProtection="false">
      <alignment horizontal="right" vertical="top" textRotation="0" wrapText="false" indent="0" shrinkToFit="false"/>
      <protection locked="true" hidden="false"/>
    </xf>
    <xf numFmtId="164" fontId="25" fillId="0" borderId="0" xfId="55" applyFont="true" applyBorder="true" applyAlignment="true" applyProtection="false">
      <alignment horizontal="left" vertical="center" textRotation="0" wrapText="false" indent="0" shrinkToFit="false"/>
      <protection locked="true" hidden="false"/>
    </xf>
    <xf numFmtId="164" fontId="26" fillId="0" borderId="0" xfId="54" applyFont="true" applyBorder="true" applyAlignment="true" applyProtection="false">
      <alignment horizontal="center" vertical="center" textRotation="0" wrapText="false" indent="0" shrinkToFit="false"/>
      <protection locked="true" hidden="false"/>
    </xf>
    <xf numFmtId="164" fontId="27" fillId="0" borderId="0" xfId="54" applyFont="true" applyBorder="false" applyAlignment="false" applyProtection="false">
      <alignment horizontal="general" vertical="center" textRotation="0" wrapText="false" indent="0" shrinkToFit="false"/>
      <protection locked="true" hidden="false"/>
    </xf>
    <xf numFmtId="164" fontId="27" fillId="0" borderId="11" xfId="55" applyFont="true" applyBorder="true" applyAlignment="true" applyProtection="false">
      <alignment horizontal="center" vertical="center" textRotation="0" wrapText="true" indent="0" shrinkToFit="false"/>
      <protection locked="true" hidden="false"/>
    </xf>
    <xf numFmtId="164" fontId="27" fillId="0" borderId="12" xfId="55" applyFont="true" applyBorder="true" applyAlignment="true" applyProtection="false">
      <alignment horizontal="center" vertical="center" textRotation="0" wrapText="false" indent="0" shrinkToFit="false"/>
      <protection locked="true" hidden="false"/>
    </xf>
    <xf numFmtId="164" fontId="24" fillId="0" borderId="13" xfId="55" applyFont="true" applyBorder="true" applyAlignment="true" applyProtection="false">
      <alignment horizontal="center" vertical="center" textRotation="0" wrapText="false" indent="0" shrinkToFit="false"/>
      <protection locked="true" hidden="false"/>
    </xf>
    <xf numFmtId="164" fontId="24" fillId="0" borderId="14" xfId="55" applyFont="true" applyBorder="true" applyAlignment="true" applyProtection="false">
      <alignment horizontal="center" vertical="center" textRotation="0" wrapText="false" indent="0" shrinkToFit="false"/>
      <protection locked="true" hidden="false"/>
    </xf>
    <xf numFmtId="164" fontId="27" fillId="0" borderId="15" xfId="62" applyFont="true" applyBorder="true" applyAlignment="true" applyProtection="false">
      <alignment horizontal="left" vertical="center" textRotation="0" wrapText="true" indent="0" shrinkToFit="false"/>
      <protection locked="true" hidden="false"/>
    </xf>
    <xf numFmtId="164" fontId="27" fillId="0" borderId="16" xfId="62" applyFont="true" applyBorder="true" applyAlignment="true" applyProtection="false">
      <alignment horizontal="center" vertical="center" textRotation="0" wrapText="true" indent="0" shrinkToFit="false"/>
      <protection locked="true" hidden="false"/>
    </xf>
    <xf numFmtId="164" fontId="27" fillId="0" borderId="17" xfId="62" applyFont="true" applyBorder="true" applyAlignment="true" applyProtection="false">
      <alignment horizontal="center" vertical="center" textRotation="0" wrapText="true" indent="0" shrinkToFit="false"/>
      <protection locked="true" hidden="false"/>
    </xf>
    <xf numFmtId="164" fontId="27" fillId="0" borderId="18" xfId="62" applyFont="true" applyBorder="true" applyAlignment="true" applyProtection="false">
      <alignment horizontal="center" vertical="center" textRotation="255" wrapText="true" indent="0" shrinkToFit="false"/>
      <protection locked="true" hidden="false"/>
    </xf>
    <xf numFmtId="164" fontId="27" fillId="0" borderId="19" xfId="62" applyFont="true" applyBorder="true" applyAlignment="true" applyProtection="false">
      <alignment horizontal="left" vertical="center" textRotation="0" wrapText="true" indent="0" shrinkToFit="false"/>
      <protection locked="true" hidden="false"/>
    </xf>
    <xf numFmtId="164" fontId="27" fillId="0" borderId="20" xfId="62" applyFont="true" applyBorder="true" applyAlignment="true" applyProtection="false">
      <alignment horizontal="center" vertical="center" textRotation="0" wrapText="true" indent="0" shrinkToFit="false"/>
      <protection locked="true" hidden="false"/>
    </xf>
    <xf numFmtId="164" fontId="27" fillId="0" borderId="21" xfId="62" applyFont="true" applyBorder="true" applyAlignment="true" applyProtection="false">
      <alignment horizontal="center" vertical="center" textRotation="0" wrapText="true" indent="0" shrinkToFit="false"/>
      <protection locked="true" hidden="false"/>
    </xf>
    <xf numFmtId="164" fontId="28" fillId="0" borderId="17" xfId="62" applyFont="true" applyBorder="true" applyAlignment="true" applyProtection="false">
      <alignment horizontal="center" vertical="center" textRotation="0" wrapText="true" indent="0" shrinkToFit="false"/>
      <protection locked="true" hidden="false"/>
    </xf>
    <xf numFmtId="164" fontId="27" fillId="0" borderId="17" xfId="62" applyFont="true" applyBorder="true" applyAlignment="true" applyProtection="false">
      <alignment horizontal="center" vertical="center" textRotation="255" wrapText="true" indent="0" shrinkToFit="false"/>
      <protection locked="true" hidden="false"/>
    </xf>
    <xf numFmtId="164" fontId="27" fillId="0" borderId="13" xfId="54" applyFont="true" applyBorder="true" applyAlignment="true" applyProtection="false">
      <alignment horizontal="center" vertical="center" textRotation="0" wrapText="false" indent="0" shrinkToFit="false"/>
      <protection locked="true" hidden="false"/>
    </xf>
    <xf numFmtId="164" fontId="27" fillId="0" borderId="22" xfId="54" applyFont="true" applyBorder="true" applyAlignment="true" applyProtection="false">
      <alignment horizontal="center" vertical="center" textRotation="0" wrapText="false" indent="0" shrinkToFit="false"/>
      <protection locked="true" hidden="false"/>
    </xf>
    <xf numFmtId="164" fontId="27" fillId="0" borderId="23" xfId="54" applyFont="true" applyBorder="true" applyAlignment="true" applyProtection="false">
      <alignment horizontal="center" vertical="center" textRotation="0" wrapText="true" indent="0" shrinkToFit="false"/>
      <protection locked="true" hidden="false"/>
    </xf>
    <xf numFmtId="164" fontId="27" fillId="0" borderId="14" xfId="54" applyFont="true" applyBorder="true" applyAlignment="true" applyProtection="false">
      <alignment horizontal="center" vertical="center" textRotation="0" wrapText="false" indent="0" shrinkToFit="false"/>
      <protection locked="true" hidden="false"/>
    </xf>
    <xf numFmtId="164" fontId="27" fillId="0" borderId="0" xfId="54" applyFont="true" applyBorder="false" applyAlignment="true" applyProtection="false">
      <alignment horizontal="left" vertical="bottom" textRotation="0" wrapText="false" indent="0" shrinkToFit="false"/>
      <protection locked="true" hidden="false"/>
    </xf>
    <xf numFmtId="166" fontId="27" fillId="0" borderId="0" xfId="54" applyFont="true" applyBorder="false" applyAlignment="true" applyProtection="false">
      <alignment horizontal="general" vertical="center" textRotation="0" wrapText="true" indent="0" shrinkToFit="false"/>
      <protection locked="true" hidden="false"/>
    </xf>
    <xf numFmtId="164" fontId="29" fillId="0" borderId="15" xfId="54" applyFont="true" applyBorder="true" applyAlignment="true" applyProtection="false">
      <alignment horizontal="center" vertical="center" textRotation="0" wrapText="false" indent="0" shrinkToFit="false"/>
      <protection locked="true" hidden="false"/>
    </xf>
    <xf numFmtId="164" fontId="27" fillId="0" borderId="24" xfId="54" applyFont="true" applyBorder="true" applyAlignment="true" applyProtection="false">
      <alignment horizontal="center" vertical="center" textRotation="0" wrapText="true" indent="0" shrinkToFit="false"/>
      <protection locked="true" hidden="false"/>
    </xf>
    <xf numFmtId="164" fontId="27" fillId="0" borderId="15" xfId="54" applyFont="true" applyBorder="true" applyAlignment="true" applyProtection="false">
      <alignment horizontal="center" vertical="center" textRotation="0" wrapText="false" indent="0" shrinkToFit="false"/>
      <protection locked="true" hidden="false"/>
    </xf>
    <xf numFmtId="164" fontId="27" fillId="0" borderId="25" xfId="54" applyFont="true" applyBorder="true" applyAlignment="true" applyProtection="false">
      <alignment horizontal="center" vertical="center" textRotation="0" wrapText="false" indent="0" shrinkToFit="false"/>
      <protection locked="true" hidden="false"/>
    </xf>
    <xf numFmtId="164" fontId="27" fillId="0" borderId="26" xfId="54" applyFont="true" applyBorder="true" applyAlignment="true" applyProtection="false">
      <alignment horizontal="center" vertical="center" textRotation="0" wrapText="true" indent="0" shrinkToFit="false"/>
      <protection locked="true" hidden="false"/>
    </xf>
    <xf numFmtId="164" fontId="27" fillId="0" borderId="15" xfId="54" applyFont="true" applyBorder="true" applyAlignment="true" applyProtection="false">
      <alignment horizontal="center" vertical="center" textRotation="0" wrapText="true" indent="0" shrinkToFit="false"/>
      <protection locked="true" hidden="false"/>
    </xf>
    <xf numFmtId="164" fontId="27" fillId="0" borderId="27" xfId="54" applyFont="true" applyBorder="true" applyAlignment="true" applyProtection="false">
      <alignment horizontal="left" vertical="center" textRotation="0" wrapText="true" indent="0" shrinkToFit="false"/>
      <protection locked="true" hidden="false"/>
    </xf>
    <xf numFmtId="164" fontId="27" fillId="0" borderId="28" xfId="54" applyFont="true" applyBorder="true" applyAlignment="true" applyProtection="false">
      <alignment horizontal="center" vertical="center" textRotation="0" wrapText="false" indent="0" shrinkToFit="false"/>
      <protection locked="true" hidden="false"/>
    </xf>
    <xf numFmtId="164" fontId="27" fillId="0" borderId="29" xfId="54" applyFont="true" applyBorder="true" applyAlignment="true" applyProtection="false">
      <alignment horizontal="center" vertical="center" textRotation="0" wrapText="false" indent="0" shrinkToFit="false"/>
      <protection locked="true" hidden="false"/>
    </xf>
    <xf numFmtId="164" fontId="27" fillId="0" borderId="30" xfId="54" applyFont="true" applyBorder="true" applyAlignment="true" applyProtection="false">
      <alignment horizontal="center" vertical="center" textRotation="0" wrapText="true" indent="0" shrinkToFit="false"/>
      <protection locked="true" hidden="false"/>
    </xf>
    <xf numFmtId="164" fontId="27" fillId="0" borderId="31" xfId="54" applyFont="true" applyBorder="true" applyAlignment="true" applyProtection="false">
      <alignment horizontal="left" vertical="center" textRotation="0" wrapText="true" indent="0" shrinkToFit="false"/>
      <protection locked="true" hidden="false"/>
    </xf>
    <xf numFmtId="164" fontId="27" fillId="0" borderId="30" xfId="54" applyFont="true" applyBorder="true" applyAlignment="true" applyProtection="false">
      <alignment horizontal="center" vertical="center" textRotation="0" wrapText="false" indent="0" shrinkToFit="false"/>
      <protection locked="true" hidden="false"/>
    </xf>
    <xf numFmtId="164" fontId="27" fillId="0" borderId="32" xfId="54" applyFont="true" applyBorder="true" applyAlignment="true" applyProtection="false">
      <alignment horizontal="center" vertical="center" textRotation="0" wrapText="false" indent="0" shrinkToFit="false"/>
      <protection locked="true" hidden="false"/>
    </xf>
    <xf numFmtId="164" fontId="27" fillId="0" borderId="33" xfId="54" applyFont="true" applyBorder="true" applyAlignment="true" applyProtection="false">
      <alignment horizontal="center" vertical="center" textRotation="0" wrapText="true" indent="0" shrinkToFit="false"/>
      <protection locked="true" hidden="false"/>
    </xf>
    <xf numFmtId="164" fontId="27" fillId="0" borderId="23" xfId="54" applyFont="true" applyBorder="true" applyAlignment="true" applyProtection="false">
      <alignment horizontal="left" vertical="center" textRotation="0" wrapText="true" indent="0" shrinkToFit="false"/>
      <protection locked="true" hidden="false"/>
    </xf>
    <xf numFmtId="164" fontId="27" fillId="0" borderId="34" xfId="54" applyFont="true" applyBorder="true" applyAlignment="true" applyProtection="false">
      <alignment horizontal="center" vertical="center" textRotation="0" wrapText="false" indent="0" shrinkToFit="false"/>
      <protection locked="true" hidden="false"/>
    </xf>
    <xf numFmtId="164" fontId="27" fillId="0" borderId="35" xfId="54" applyFont="true" applyBorder="true" applyAlignment="true" applyProtection="false">
      <alignment horizontal="center" vertical="center" textRotation="0" wrapText="false" indent="0" shrinkToFit="false"/>
      <protection locked="true" hidden="false"/>
    </xf>
    <xf numFmtId="164" fontId="27" fillId="0" borderId="36" xfId="54" applyFont="true" applyBorder="true" applyAlignment="true" applyProtection="false">
      <alignment horizontal="center" vertical="center" textRotation="0" wrapText="true" indent="0" shrinkToFit="false"/>
      <protection locked="true" hidden="false"/>
    </xf>
    <xf numFmtId="166" fontId="27" fillId="0" borderId="33" xfId="54" applyFont="true" applyBorder="true" applyAlignment="true" applyProtection="false">
      <alignment horizontal="center" vertical="center" textRotation="0" wrapText="false" indent="0" shrinkToFit="false"/>
      <protection locked="true" hidden="false"/>
    </xf>
    <xf numFmtId="166" fontId="27" fillId="0" borderId="37" xfId="54" applyFont="true" applyBorder="true" applyAlignment="true" applyProtection="false">
      <alignment horizontal="center" vertical="center" textRotation="0" wrapText="false" indent="0" shrinkToFit="false"/>
      <protection locked="true" hidden="false"/>
    </xf>
    <xf numFmtId="164" fontId="27" fillId="0" borderId="0" xfId="54" applyFont="true" applyBorder="true" applyAlignment="true" applyProtection="false">
      <alignment horizontal="center" vertical="center" textRotation="0" wrapText="true" indent="0" shrinkToFit="false"/>
      <protection locked="true" hidden="false"/>
    </xf>
    <xf numFmtId="164" fontId="27" fillId="0" borderId="0" xfId="54" applyFont="true" applyBorder="true" applyAlignment="true" applyProtection="false">
      <alignment horizontal="left" vertical="center" textRotation="0" wrapText="true" indent="0" shrinkToFit="false"/>
      <protection locked="true" hidden="false"/>
    </xf>
    <xf numFmtId="166" fontId="30" fillId="0" borderId="0" xfId="58" applyFont="true" applyBorder="false" applyAlignment="true" applyProtection="false">
      <alignment horizontal="right" vertical="center" textRotation="0" wrapText="false" indent="0" shrinkToFit="false"/>
      <protection locked="true" hidden="false"/>
    </xf>
    <xf numFmtId="164" fontId="27" fillId="0" borderId="0" xfId="54" applyFont="true" applyBorder="true" applyAlignment="true" applyProtection="false">
      <alignment horizontal="center" vertical="center" textRotation="0" wrapText="false" indent="0" shrinkToFit="false"/>
      <protection locked="true" hidden="false"/>
    </xf>
    <xf numFmtId="164" fontId="23" fillId="0" borderId="0" xfId="54" applyFont="true" applyBorder="true" applyAlignment="false" applyProtection="false">
      <alignment horizontal="general" vertical="center" textRotation="0" wrapText="false" indent="0" shrinkToFit="false"/>
      <protection locked="true" hidden="false"/>
    </xf>
    <xf numFmtId="164" fontId="27" fillId="0" borderId="25" xfId="54" applyFont="true" applyBorder="true" applyAlignment="true" applyProtection="false">
      <alignment horizontal="center" vertical="center" textRotation="0" wrapText="true" indent="0" shrinkToFit="false"/>
      <protection locked="true" hidden="false"/>
    </xf>
    <xf numFmtId="164" fontId="27" fillId="0" borderId="38" xfId="54" applyFont="true" applyBorder="true" applyAlignment="true" applyProtection="false">
      <alignment horizontal="center" vertical="center" textRotation="0" wrapText="true" indent="0" shrinkToFit="false"/>
      <protection locked="true" hidden="false"/>
    </xf>
    <xf numFmtId="164" fontId="27" fillId="0" borderId="37" xfId="54" applyFont="true" applyBorder="true" applyAlignment="true" applyProtection="false">
      <alignment horizontal="center" vertical="center" textRotation="0" wrapText="true" indent="0" shrinkToFit="false"/>
      <protection locked="true" hidden="false"/>
    </xf>
    <xf numFmtId="164" fontId="27" fillId="0" borderId="39" xfId="54" applyFont="true" applyBorder="true" applyAlignment="true" applyProtection="false">
      <alignment horizontal="left" vertical="center" textRotation="0" wrapText="true" indent="0" shrinkToFit="false"/>
      <protection locked="true" hidden="false"/>
    </xf>
    <xf numFmtId="164" fontId="27" fillId="0" borderId="40" xfId="54" applyFont="true" applyBorder="true" applyAlignment="true" applyProtection="false">
      <alignment horizontal="left" vertical="center" textRotation="0" wrapText="true" indent="0" shrinkToFit="false"/>
      <protection locked="true" hidden="false"/>
    </xf>
    <xf numFmtId="164" fontId="27" fillId="0" borderId="41" xfId="54" applyFont="true" applyBorder="true" applyAlignment="true" applyProtection="false">
      <alignment horizontal="left" vertical="center" textRotation="0" wrapText="true" indent="0" shrinkToFit="false"/>
      <protection locked="true" hidden="false"/>
    </xf>
    <xf numFmtId="164" fontId="31" fillId="0" borderId="0" xfId="58" applyFont="true" applyBorder="false" applyAlignment="false" applyProtection="false">
      <alignment horizontal="general" vertical="center" textRotation="0" wrapText="false" indent="0" shrinkToFit="false"/>
      <protection locked="true" hidden="false"/>
    </xf>
    <xf numFmtId="164" fontId="32" fillId="0" borderId="0" xfId="58" applyFont="true" applyBorder="false" applyAlignment="false" applyProtection="false">
      <alignment horizontal="general" vertical="center" textRotation="0" wrapText="false" indent="0" shrinkToFit="false"/>
      <protection locked="true" hidden="false"/>
    </xf>
    <xf numFmtId="164" fontId="32" fillId="0" borderId="0" xfId="58" applyFont="true" applyBorder="true" applyAlignment="true" applyProtection="false">
      <alignment horizontal="center" vertical="center" textRotation="0" wrapText="false" indent="0" shrinkToFit="false"/>
      <protection locked="true" hidden="false"/>
    </xf>
    <xf numFmtId="164" fontId="32" fillId="16" borderId="0" xfId="58" applyFont="true" applyBorder="true" applyAlignment="true" applyProtection="true">
      <alignment horizontal="center" vertical="center" textRotation="0" wrapText="false" indent="0" shrinkToFit="true"/>
      <protection locked="false" hidden="false"/>
    </xf>
    <xf numFmtId="164" fontId="32" fillId="0" borderId="17" xfId="58" applyFont="true" applyBorder="true" applyAlignment="true" applyProtection="false">
      <alignment horizontal="center" vertical="center" textRotation="0" wrapText="false" indent="0" shrinkToFit="false"/>
      <protection locked="true" hidden="false"/>
    </xf>
    <xf numFmtId="164" fontId="32" fillId="16" borderId="17" xfId="58" applyFont="true" applyBorder="true" applyAlignment="true" applyProtection="true">
      <alignment horizontal="center" vertical="center" textRotation="0" wrapText="false" indent="0" shrinkToFit="true"/>
      <protection locked="false" hidden="false"/>
    </xf>
    <xf numFmtId="164" fontId="32" fillId="16" borderId="17" xfId="58" applyFont="true" applyBorder="true" applyAlignment="true" applyProtection="true">
      <alignment horizontal="center" vertical="center" textRotation="0" wrapText="false" indent="0" shrinkToFit="false"/>
      <protection locked="false" hidden="false"/>
    </xf>
    <xf numFmtId="167" fontId="33" fillId="16" borderId="17" xfId="58" applyFont="true" applyBorder="true" applyAlignment="true" applyProtection="true">
      <alignment horizontal="right" vertical="center" textRotation="0" wrapText="false" indent="0" shrinkToFit="false"/>
      <protection locked="false" hidden="false"/>
    </xf>
    <xf numFmtId="164" fontId="31" fillId="0" borderId="0" xfId="58" applyFont="true" applyBorder="false" applyAlignment="true" applyProtection="false">
      <alignment horizontal="center" vertical="center" textRotation="0" wrapText="false" indent="0" shrinkToFit="false"/>
      <protection locked="true" hidden="false"/>
    </xf>
    <xf numFmtId="164" fontId="34" fillId="0" borderId="0" xfId="58" applyFont="true" applyBorder="false" applyAlignment="true" applyProtection="false">
      <alignment horizontal="left" vertical="center" textRotation="0" wrapText="false" indent="0" shrinkToFit="false"/>
      <protection locked="true" hidden="false"/>
    </xf>
    <xf numFmtId="166" fontId="35" fillId="0" borderId="0" xfId="58" applyFont="true" applyBorder="false" applyAlignment="true" applyProtection="false">
      <alignment horizontal="left" vertical="center" textRotation="0" wrapText="false" indent="0" shrinkToFit="false"/>
      <protection locked="true" hidden="false"/>
    </xf>
    <xf numFmtId="164" fontId="32" fillId="0" borderId="17" xfId="58" applyFont="true" applyBorder="true" applyAlignment="true" applyProtection="false">
      <alignment horizontal="left" vertical="center" textRotation="0" wrapText="false" indent="0" shrinkToFit="false"/>
      <protection locked="true" hidden="false"/>
    </xf>
    <xf numFmtId="164" fontId="36" fillId="0" borderId="0" xfId="58" applyFont="true" applyBorder="false" applyAlignment="false" applyProtection="false">
      <alignment horizontal="general" vertical="center" textRotation="0" wrapText="false" indent="0" shrinkToFit="false"/>
      <protection locked="true" hidden="false"/>
    </xf>
    <xf numFmtId="164" fontId="32" fillId="0" borderId="17" xfId="58" applyFont="true" applyBorder="true" applyAlignment="true" applyProtection="false">
      <alignment horizontal="center" vertical="center" textRotation="0" wrapText="false" indent="0" shrinkToFit="true"/>
      <protection locked="true" hidden="false"/>
    </xf>
    <xf numFmtId="168" fontId="33" fillId="16" borderId="42" xfId="58" applyFont="true" applyBorder="true" applyAlignment="true" applyProtection="true">
      <alignment horizontal="right" vertical="center" textRotation="0" wrapText="false" indent="0" shrinkToFit="false"/>
      <protection locked="false" hidden="false"/>
    </xf>
    <xf numFmtId="164" fontId="32" fillId="0" borderId="43" xfId="58" applyFont="true" applyBorder="true" applyAlignment="true" applyProtection="false">
      <alignment horizontal="center" vertical="center" textRotation="0" wrapText="false" indent="0" shrinkToFit="false"/>
      <protection locked="true" hidden="false"/>
    </xf>
    <xf numFmtId="164" fontId="37" fillId="0" borderId="0" xfId="58" applyFont="true" applyBorder="false" applyAlignment="false" applyProtection="false">
      <alignment horizontal="general" vertical="center" textRotation="0" wrapText="false" indent="0" shrinkToFit="false"/>
      <protection locked="true" hidden="false"/>
    </xf>
    <xf numFmtId="164" fontId="33" fillId="0" borderId="0" xfId="58" applyFont="true" applyBorder="false" applyAlignment="false" applyProtection="false">
      <alignment horizontal="general" vertical="center" textRotation="0" wrapText="false" indent="0" shrinkToFit="false"/>
      <protection locked="true" hidden="false"/>
    </xf>
    <xf numFmtId="168" fontId="38" fillId="0" borderId="42" xfId="58" applyFont="true" applyBorder="true" applyAlignment="true" applyProtection="false">
      <alignment horizontal="right" vertical="center" textRotation="0" wrapText="false" indent="0" shrinkToFit="false"/>
      <protection locked="true" hidden="false"/>
    </xf>
    <xf numFmtId="166" fontId="39" fillId="0" borderId="0" xfId="58" applyFont="true" applyBorder="false" applyAlignment="true" applyProtection="false">
      <alignment horizontal="left" vertical="center" textRotation="0" wrapText="false" indent="0" shrinkToFit="false"/>
      <protection locked="true" hidden="false"/>
    </xf>
    <xf numFmtId="164" fontId="40" fillId="0" borderId="0" xfId="58" applyFont="true" applyBorder="false" applyAlignment="false" applyProtection="false">
      <alignment horizontal="general" vertical="center" textRotation="0" wrapText="false" indent="0" shrinkToFit="false"/>
      <protection locked="true" hidden="false"/>
    </xf>
    <xf numFmtId="164" fontId="31" fillId="0" borderId="44" xfId="58" applyFont="true" applyBorder="true" applyAlignment="false" applyProtection="false">
      <alignment horizontal="general" vertical="center" textRotation="0" wrapText="false" indent="0" shrinkToFit="false"/>
      <protection locked="true" hidden="false"/>
    </xf>
    <xf numFmtId="166" fontId="41" fillId="0" borderId="44" xfId="58" applyFont="true" applyBorder="true" applyAlignment="true" applyProtection="false">
      <alignment horizontal="right" vertical="center" textRotation="0" wrapText="false" indent="0" shrinkToFit="false"/>
      <protection locked="true" hidden="false"/>
    </xf>
    <xf numFmtId="168" fontId="38" fillId="16" borderId="45" xfId="58" applyFont="true" applyBorder="true" applyAlignment="true" applyProtection="true">
      <alignment horizontal="right" vertical="center" textRotation="0" wrapText="false" indent="0" shrinkToFit="false"/>
      <protection locked="false" hidden="false"/>
    </xf>
    <xf numFmtId="164" fontId="32" fillId="0" borderId="46" xfId="58" applyFont="true" applyBorder="true" applyAlignment="true" applyProtection="false">
      <alignment horizontal="center" vertical="center" textRotation="0" wrapText="false" indent="0" shrinkToFit="false"/>
      <protection locked="true" hidden="false"/>
    </xf>
    <xf numFmtId="168" fontId="38" fillId="16" borderId="45" xfId="58" applyFont="true" applyBorder="true" applyAlignment="true" applyProtection="true">
      <alignment horizontal="right" vertical="center" textRotation="0" wrapText="false" indent="0" shrinkToFit="true"/>
      <protection locked="false" hidden="false"/>
    </xf>
    <xf numFmtId="168" fontId="38" fillId="16" borderId="42" xfId="58" applyFont="true" applyBorder="true" applyAlignment="true" applyProtection="true">
      <alignment horizontal="right" vertical="center" textRotation="0" wrapText="false" indent="0" shrinkToFit="true"/>
      <protection locked="false" hidden="false"/>
    </xf>
    <xf numFmtId="168" fontId="38" fillId="0" borderId="42" xfId="58" applyFont="true" applyBorder="true" applyAlignment="true" applyProtection="false">
      <alignment horizontal="right" vertical="center" textRotation="0" wrapText="false" indent="0" shrinkToFit="true"/>
      <protection locked="true" hidden="false"/>
    </xf>
    <xf numFmtId="164" fontId="31" fillId="0" borderId="0" xfId="58" applyFont="true" applyBorder="false" applyAlignment="true" applyProtection="false">
      <alignment horizontal="general" vertical="center" textRotation="0" wrapText="false" indent="0" shrinkToFit="true"/>
      <protection locked="true" hidden="false"/>
    </xf>
    <xf numFmtId="168" fontId="38" fillId="0" borderId="45" xfId="58" applyFont="true" applyBorder="true" applyAlignment="true" applyProtection="false">
      <alignment horizontal="right" vertical="center" textRotation="0" wrapText="false" indent="0" shrinkToFit="false"/>
      <protection locked="true" hidden="false"/>
    </xf>
    <xf numFmtId="168" fontId="38" fillId="0" borderId="45" xfId="58" applyFont="true" applyBorder="true" applyAlignment="true" applyProtection="false">
      <alignment horizontal="right" vertical="center" textRotation="0" wrapText="false" indent="0" shrinkToFit="true"/>
      <protection locked="true" hidden="false"/>
    </xf>
    <xf numFmtId="164" fontId="32" fillId="0" borderId="47" xfId="58" applyFont="true" applyBorder="true" applyAlignment="true" applyProtection="false">
      <alignment horizontal="center" vertical="center" textRotation="0" wrapText="false" indent="0" shrinkToFit="false"/>
      <protection locked="true" hidden="false"/>
    </xf>
    <xf numFmtId="169" fontId="38" fillId="0" borderId="45" xfId="58" applyFont="true" applyBorder="true" applyAlignment="true" applyProtection="false">
      <alignment horizontal="right" vertical="center" textRotation="0" wrapText="false" indent="0" shrinkToFit="true"/>
      <protection locked="true" hidden="false"/>
    </xf>
    <xf numFmtId="169" fontId="38" fillId="0" borderId="42" xfId="58" applyFont="true" applyBorder="true" applyAlignment="true" applyProtection="false">
      <alignment horizontal="right" vertical="center" textRotation="0" wrapText="false" indent="0" shrinkToFit="true"/>
      <protection locked="true" hidden="false"/>
    </xf>
    <xf numFmtId="164" fontId="34" fillId="0" borderId="0" xfId="58" applyFont="true" applyBorder="false" applyAlignment="false" applyProtection="false">
      <alignment horizontal="general" vertical="center" textRotation="0" wrapText="false" indent="0" shrinkToFit="false"/>
      <protection locked="true" hidden="false"/>
    </xf>
    <xf numFmtId="166" fontId="43" fillId="0" borderId="0" xfId="58" applyFont="true" applyBorder="false" applyAlignment="true" applyProtection="false">
      <alignment horizontal="right" vertical="center" textRotation="0" wrapText="false" indent="0" shrinkToFit="false"/>
      <protection locked="true" hidden="false"/>
    </xf>
    <xf numFmtId="164" fontId="31" fillId="0" borderId="0" xfId="58" applyFont="true" applyBorder="true" applyAlignment="true" applyProtection="false">
      <alignment horizontal="general" vertical="center" textRotation="0" wrapText="false" indent="0" shrinkToFit="false"/>
      <protection locked="true" hidden="false"/>
    </xf>
    <xf numFmtId="164" fontId="31" fillId="0" borderId="0" xfId="58" applyFont="true" applyBorder="true" applyAlignment="false" applyProtection="false">
      <alignment horizontal="general" vertical="center" textRotation="0" wrapText="false" indent="0" shrinkToFit="false"/>
      <protection locked="true" hidden="false"/>
    </xf>
    <xf numFmtId="164" fontId="31" fillId="0" borderId="0" xfId="58" applyFont="true" applyBorder="true" applyAlignment="true" applyProtection="false">
      <alignment horizontal="general" vertical="center" textRotation="0" wrapText="false" indent="0" shrinkToFit="false"/>
      <protection locked="true" hidden="false"/>
    </xf>
    <xf numFmtId="164" fontId="32" fillId="0" borderId="0" xfId="58" applyFont="true" applyBorder="true" applyAlignment="true" applyProtection="false">
      <alignment horizontal="general" vertical="center" textRotation="0" wrapText="false" indent="0" shrinkToFit="false"/>
      <protection locked="true" hidden="false"/>
    </xf>
    <xf numFmtId="169" fontId="38" fillId="0" borderId="17" xfId="58" applyFont="true" applyBorder="true" applyAlignment="true" applyProtection="true">
      <alignment horizontal="right" vertical="center" textRotation="0" wrapText="false" indent="0" shrinkToFit="false"/>
      <protection locked="false" hidden="false"/>
    </xf>
    <xf numFmtId="169" fontId="44" fillId="0" borderId="17" xfId="58" applyFont="true" applyBorder="true" applyAlignment="true" applyProtection="false">
      <alignment horizontal="center" vertical="center" textRotation="0" wrapText="false" indent="0" shrinkToFit="false"/>
      <protection locked="true" hidden="false"/>
    </xf>
    <xf numFmtId="169" fontId="33" fillId="16" borderId="17" xfId="58" applyFont="true" applyBorder="true" applyAlignment="true" applyProtection="true">
      <alignment horizontal="right" vertical="center" textRotation="0" wrapText="false" indent="0" shrinkToFit="false"/>
      <protection locked="false" hidden="false"/>
    </xf>
    <xf numFmtId="164" fontId="34" fillId="0" borderId="0" xfId="58" applyFont="true" applyBorder="true" applyAlignment="false" applyProtection="false">
      <alignment horizontal="general" vertical="center" textRotation="0" wrapText="false" indent="0" shrinkToFit="false"/>
      <protection locked="true" hidden="false"/>
    </xf>
    <xf numFmtId="164" fontId="32" fillId="0" borderId="0" xfId="58" applyFont="true" applyBorder="true" applyAlignment="true" applyProtection="false">
      <alignment horizontal="general" vertical="center" textRotation="0" wrapText="false" indent="0" shrinkToFit="false"/>
      <protection locked="true" hidden="false"/>
    </xf>
    <xf numFmtId="164" fontId="31" fillId="0" borderId="0" xfId="58" applyFont="true" applyBorder="true" applyAlignment="false" applyProtection="false">
      <alignment horizontal="general" vertical="center" textRotation="0" wrapText="false" indent="0" shrinkToFit="false"/>
      <protection locked="true" hidden="false"/>
    </xf>
    <xf numFmtId="169" fontId="33" fillId="0" borderId="0" xfId="58" applyFont="true" applyBorder="true" applyAlignment="true" applyProtection="true">
      <alignment horizontal="general" vertical="center" textRotation="0" wrapText="false" indent="0" shrinkToFit="false"/>
      <protection locked="false" hidden="false"/>
    </xf>
    <xf numFmtId="166" fontId="45" fillId="0" borderId="26" xfId="58" applyFont="true" applyBorder="true" applyAlignment="true" applyProtection="false">
      <alignment horizontal="center" vertical="center" textRotation="0" wrapText="false" indent="0" shrinkToFit="false"/>
      <protection locked="true" hidden="false"/>
    </xf>
    <xf numFmtId="166" fontId="35" fillId="0" borderId="26" xfId="58" applyFont="true" applyBorder="true" applyAlignment="true" applyProtection="false">
      <alignment horizontal="center" vertical="center" textRotation="0" wrapText="false" indent="0" shrinkToFit="false"/>
      <protection locked="true" hidden="false"/>
    </xf>
  </cellXfs>
  <cellStyles count="58">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どちらでもない 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メモ 2" xfId="47"/>
    <cellStyle name="リンク セル 2" xfId="48"/>
    <cellStyle name="入力 2" xfId="49"/>
    <cellStyle name="出力 2" xfId="50"/>
    <cellStyle name="悪い 2" xfId="51"/>
    <cellStyle name="桁区切り 2" xfId="52"/>
    <cellStyle name="標準 2" xfId="53"/>
    <cellStyle name="標準 2 2" xfId="54"/>
    <cellStyle name="標準 2 3" xfId="55"/>
    <cellStyle name="標準 3" xfId="56"/>
    <cellStyle name="標準 4" xfId="57"/>
    <cellStyle name="標準 4 2" xfId="58"/>
    <cellStyle name="標準 5" xfId="59"/>
    <cellStyle name="標準 6" xfId="60"/>
    <cellStyle name="標準 7" xfId="61"/>
    <cellStyle name="標準_特定事業所加算届出様式" xfId="62"/>
    <cellStyle name="良い 2" xfId="63"/>
    <cellStyle name="見出し 1 2" xfId="64"/>
    <cellStyle name="見出し 2 2" xfId="65"/>
    <cellStyle name="見出し 3 2" xfId="66"/>
    <cellStyle name="見出し 4 2" xfId="67"/>
    <cellStyle name="計算 2" xfId="68"/>
    <cellStyle name="説明文 2" xfId="69"/>
    <cellStyle name="警告文 2" xfId="70"/>
    <cellStyle name="集計 2" xfId="71"/>
  </cellStyles>
  <dxfs count="92">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A6A6A6"/>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BFBFBF"/>
      <rgbColor rgb="FFCCFFCC"/>
      <rgbColor rgb="FFFFFF99"/>
      <rgbColor rgb="FF99CCFF"/>
      <rgbColor rgb="FFFF99CC"/>
      <rgbColor rgb="FFCC99FF"/>
      <rgbColor rgb="FFFFCC99"/>
      <rgbColor rgb="FF3366FF"/>
      <rgbColor rgb="FF33CCCC"/>
      <rgbColor rgb="FF99CC00"/>
      <rgbColor rgb="FFFFCC00"/>
      <rgbColor rgb="FFFF9900"/>
      <rgbColor rgb="FFFF6600"/>
      <rgbColor rgb="FF8064A2"/>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12</xdr:col>
      <xdr:colOff>75240</xdr:colOff>
      <xdr:row>2</xdr:row>
      <xdr:rowOff>72000</xdr:rowOff>
    </xdr:from>
    <xdr:to>
      <xdr:col>43</xdr:col>
      <xdr:colOff>73800</xdr:colOff>
      <xdr:row>4</xdr:row>
      <xdr:rowOff>33120</xdr:rowOff>
    </xdr:to>
    <xdr:sp>
      <xdr:nvSpPr>
        <xdr:cNvPr id="0" name="CustomShape 1"/>
        <xdr:cNvSpPr/>
      </xdr:nvSpPr>
      <xdr:spPr>
        <a:xfrm>
          <a:off x="1911600" y="424800"/>
          <a:ext cx="4742640" cy="314280"/>
        </a:xfrm>
        <a:prstGeom prst="roundRect">
          <a:avLst>
            <a:gd name="adj" fmla="val 16667"/>
          </a:avLst>
        </a:prstGeom>
        <a:solidFill>
          <a:schemeClr val="bg1"/>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移行支援住居におけるサービス管理責任者　配置数算定票</a:t>
          </a:r>
          <a:endParaRPr b="0" lang="en-US" sz="1100" spc="-1" strike="noStrike">
            <a:latin typeface="Times New Roman"/>
          </a:endParaRPr>
        </a:p>
      </xdr:txBody>
    </xdr:sp>
    <xdr:clientData/>
  </xdr:twoCellAnchor>
  <xdr:twoCellAnchor editAs="twoCell">
    <xdr:from>
      <xdr:col>56</xdr:col>
      <xdr:colOff>76320</xdr:colOff>
      <xdr:row>0</xdr:row>
      <xdr:rowOff>46800</xdr:rowOff>
    </xdr:from>
    <xdr:to>
      <xdr:col>60</xdr:col>
      <xdr:colOff>46800</xdr:colOff>
      <xdr:row>3</xdr:row>
      <xdr:rowOff>81720</xdr:rowOff>
    </xdr:to>
    <xdr:sp>
      <xdr:nvSpPr>
        <xdr:cNvPr id="1" name="CustomShape 1"/>
        <xdr:cNvSpPr/>
      </xdr:nvSpPr>
      <xdr:spPr>
        <a:xfrm>
          <a:off x="8646120" y="46800"/>
          <a:ext cx="3076920" cy="564480"/>
        </a:xfrm>
        <a:prstGeom prst="roundRect">
          <a:avLst>
            <a:gd name="adj" fmla="val 16667"/>
          </a:avLst>
        </a:prstGeom>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ffffff"/>
              </a:solidFill>
              <a:latin typeface="HG丸ｺﾞｼｯｸM-PRO"/>
              <a:ea typeface="HG丸ｺﾞｼｯｸM-PRO"/>
            </a:rPr>
            <a:t>＜注意事項＞</a:t>
          </a:r>
          <a:endParaRPr b="0" lang="en-US" sz="1100" spc="-1" strike="noStrike">
            <a:latin typeface="Times New Roman"/>
          </a:endParaRPr>
        </a:p>
        <a:p>
          <a:pPr>
            <a:lnSpc>
              <a:spcPct val="100000"/>
            </a:lnSpc>
          </a:pPr>
          <a:r>
            <a:rPr b="1" lang="en-US" sz="1100" spc="-1" strike="noStrike">
              <a:solidFill>
                <a:srgbClr val="ffffff"/>
              </a:solidFill>
              <a:latin typeface="HG丸ｺﾞｼｯｸM-PRO"/>
              <a:ea typeface="HG丸ｺﾞｼｯｸM-PRO"/>
            </a:rPr>
            <a:t>黄色のセルのみ入力してください。</a:t>
          </a:r>
          <a:endParaRPr b="0" lang="en-US" sz="1100" spc="-1" strike="noStrike">
            <a:latin typeface="Times New Roman"/>
          </a:endParaRPr>
        </a:p>
      </xdr:txBody>
    </xdr:sp>
    <xdr:clientData/>
  </xdr:twoCellAnchor>
  <xdr:twoCellAnchor editAs="twoCell">
    <xdr:from>
      <xdr:col>37</xdr:col>
      <xdr:colOff>61920</xdr:colOff>
      <xdr:row>46</xdr:row>
      <xdr:rowOff>49680</xdr:rowOff>
    </xdr:from>
    <xdr:to>
      <xdr:col>42</xdr:col>
      <xdr:colOff>98640</xdr:colOff>
      <xdr:row>48</xdr:row>
      <xdr:rowOff>19080</xdr:rowOff>
    </xdr:to>
    <xdr:sp>
      <xdr:nvSpPr>
        <xdr:cNvPr id="2" name="CustomShape 1"/>
        <xdr:cNvSpPr/>
      </xdr:nvSpPr>
      <xdr:spPr>
        <a:xfrm flipV="1">
          <a:off x="5724000" y="8169840"/>
          <a:ext cx="802080" cy="322560"/>
        </a:xfrm>
        <a:prstGeom prst="bentUpArrow">
          <a:avLst>
            <a:gd name="adj1" fmla="val 25000"/>
            <a:gd name="adj2" fmla="val 26219"/>
            <a:gd name="adj3" fmla="val 41326"/>
          </a:avLst>
        </a:prstGeom>
        <a:ln>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12</xdr:col>
      <xdr:colOff>75240</xdr:colOff>
      <xdr:row>2</xdr:row>
      <xdr:rowOff>72000</xdr:rowOff>
    </xdr:from>
    <xdr:to>
      <xdr:col>43</xdr:col>
      <xdr:colOff>73800</xdr:colOff>
      <xdr:row>4</xdr:row>
      <xdr:rowOff>33120</xdr:rowOff>
    </xdr:to>
    <xdr:sp>
      <xdr:nvSpPr>
        <xdr:cNvPr id="3" name="CustomShape 1"/>
        <xdr:cNvSpPr/>
      </xdr:nvSpPr>
      <xdr:spPr>
        <a:xfrm>
          <a:off x="1911600" y="424800"/>
          <a:ext cx="4742640" cy="314280"/>
        </a:xfrm>
        <a:prstGeom prst="roundRect">
          <a:avLst>
            <a:gd name="adj" fmla="val 16667"/>
          </a:avLst>
        </a:prstGeom>
        <a:solidFill>
          <a:schemeClr val="bg1"/>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移行支援住居におけるサービス管理責任者　配置数算定票</a:t>
          </a:r>
          <a:endParaRPr b="0" lang="en-US" sz="1100" spc="-1" strike="noStrike">
            <a:latin typeface="Times New Roman"/>
          </a:endParaRPr>
        </a:p>
      </xdr:txBody>
    </xdr:sp>
    <xdr:clientData/>
  </xdr:twoCellAnchor>
  <xdr:twoCellAnchor editAs="twoCell">
    <xdr:from>
      <xdr:col>56</xdr:col>
      <xdr:colOff>76320</xdr:colOff>
      <xdr:row>0</xdr:row>
      <xdr:rowOff>46800</xdr:rowOff>
    </xdr:from>
    <xdr:to>
      <xdr:col>60</xdr:col>
      <xdr:colOff>46800</xdr:colOff>
      <xdr:row>3</xdr:row>
      <xdr:rowOff>81720</xdr:rowOff>
    </xdr:to>
    <xdr:sp>
      <xdr:nvSpPr>
        <xdr:cNvPr id="4" name="CustomShape 1"/>
        <xdr:cNvSpPr/>
      </xdr:nvSpPr>
      <xdr:spPr>
        <a:xfrm>
          <a:off x="8646120" y="46800"/>
          <a:ext cx="3076920" cy="564480"/>
        </a:xfrm>
        <a:prstGeom prst="roundRect">
          <a:avLst>
            <a:gd name="adj" fmla="val 16667"/>
          </a:avLst>
        </a:prstGeom>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ffffff"/>
              </a:solidFill>
              <a:latin typeface="HG丸ｺﾞｼｯｸM-PRO"/>
              <a:ea typeface="HG丸ｺﾞｼｯｸM-PRO"/>
            </a:rPr>
            <a:t>＜注意事項＞</a:t>
          </a:r>
          <a:endParaRPr b="0" lang="en-US" sz="1100" spc="-1" strike="noStrike">
            <a:latin typeface="Times New Roman"/>
          </a:endParaRPr>
        </a:p>
        <a:p>
          <a:pPr>
            <a:lnSpc>
              <a:spcPct val="100000"/>
            </a:lnSpc>
          </a:pPr>
          <a:r>
            <a:rPr b="1" lang="en-US" sz="1100" spc="-1" strike="noStrike">
              <a:solidFill>
                <a:srgbClr val="ffffff"/>
              </a:solidFill>
              <a:latin typeface="HG丸ｺﾞｼｯｸM-PRO"/>
              <a:ea typeface="HG丸ｺﾞｼｯｸM-PRO"/>
            </a:rPr>
            <a:t>黄色のセルのみ入力してください。</a:t>
          </a:r>
          <a:endParaRPr b="0" lang="en-US" sz="1100" spc="-1" strike="noStrike">
            <a:latin typeface="Times New Roman"/>
          </a:endParaRPr>
        </a:p>
      </xdr:txBody>
    </xdr:sp>
    <xdr:clientData/>
  </xdr:twoCellAnchor>
  <xdr:twoCellAnchor editAs="twoCell">
    <xdr:from>
      <xdr:col>37</xdr:col>
      <xdr:colOff>61920</xdr:colOff>
      <xdr:row>46</xdr:row>
      <xdr:rowOff>49680</xdr:rowOff>
    </xdr:from>
    <xdr:to>
      <xdr:col>42</xdr:col>
      <xdr:colOff>98640</xdr:colOff>
      <xdr:row>48</xdr:row>
      <xdr:rowOff>19080</xdr:rowOff>
    </xdr:to>
    <xdr:sp>
      <xdr:nvSpPr>
        <xdr:cNvPr id="5" name="CustomShape 1"/>
        <xdr:cNvSpPr/>
      </xdr:nvSpPr>
      <xdr:spPr>
        <a:xfrm flipV="1">
          <a:off x="5724000" y="8169840"/>
          <a:ext cx="802080" cy="322560"/>
        </a:xfrm>
        <a:prstGeom prst="bentUpArrow">
          <a:avLst>
            <a:gd name="adj1" fmla="val 25000"/>
            <a:gd name="adj2" fmla="val 26219"/>
            <a:gd name="adj3" fmla="val 41326"/>
          </a:avLst>
        </a:prstGeom>
        <a:ln>
          <a:round/>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A43"/>
  <sheetViews>
    <sheetView showFormulas="false" showGridLines="true" showRowColHeaders="true" showZeros="true" rightToLeft="false" tabSelected="true" showOutlineSymbols="true" defaultGridColor="true" view="pageBreakPreview" topLeftCell="A1" colorId="64" zoomScale="70" zoomScaleNormal="86" zoomScalePageLayoutView="70" workbookViewId="0">
      <selection pane="topLeft" activeCell="B1" activeCellId="0" sqref="B1"/>
    </sheetView>
  </sheetViews>
  <sheetFormatPr defaultRowHeight="13.5" zeroHeight="false" outlineLevelRow="0" outlineLevelCol="0"/>
  <cols>
    <col collapsed="false" customWidth="true" hidden="false" outlineLevel="0" max="1" min="1" style="1" width="2.51"/>
    <col collapsed="false" customWidth="true" hidden="false" outlineLevel="0" max="2" min="2" style="1" width="18.25"/>
    <col collapsed="false" customWidth="true" hidden="false" outlineLevel="0" max="3" min="3" style="1" width="17.26"/>
    <col collapsed="false" customWidth="true" hidden="false" outlineLevel="0" max="4" min="4" style="1" width="18"/>
    <col collapsed="false" customWidth="true" hidden="false" outlineLevel="0" max="5" min="5" style="1" width="29.5"/>
    <col collapsed="false" customWidth="true" hidden="false" outlineLevel="0" max="6" min="6" style="1" width="5.12"/>
    <col collapsed="false" customWidth="true" hidden="false" outlineLevel="0" max="7" min="7" style="1" width="8.74"/>
    <col collapsed="false" customWidth="true" hidden="false" outlineLevel="0" max="8" min="8" style="1" width="16.37"/>
    <col collapsed="false" customWidth="true" hidden="false" outlineLevel="0" max="10" min="9" style="1" width="16.12"/>
    <col collapsed="false" customWidth="true" hidden="false" outlineLevel="0" max="11" min="11" style="1" width="2.13"/>
    <col collapsed="false" customWidth="true" hidden="false" outlineLevel="0" max="260" min="12" style="1" width="9"/>
    <col collapsed="false" customWidth="true" hidden="false" outlineLevel="0" max="261" min="261" style="1" width="20.12"/>
    <col collapsed="false" customWidth="true" hidden="false" outlineLevel="0" max="262" min="262" style="1" width="18.88"/>
    <col collapsed="false" customWidth="true" hidden="false" outlineLevel="0" max="263" min="263" style="1" width="8.88"/>
    <col collapsed="false" customWidth="true" hidden="false" outlineLevel="0" max="264" min="264" style="1" width="18.88"/>
    <col collapsed="false" customWidth="true" hidden="false" outlineLevel="0" max="265" min="265" style="1" width="12.62"/>
    <col collapsed="false" customWidth="true" hidden="false" outlineLevel="0" max="266" min="266" style="1" width="22.88"/>
    <col collapsed="false" customWidth="true" hidden="false" outlineLevel="0" max="516" min="267" style="1" width="9"/>
    <col collapsed="false" customWidth="true" hidden="false" outlineLevel="0" max="517" min="517" style="1" width="20.12"/>
    <col collapsed="false" customWidth="true" hidden="false" outlineLevel="0" max="518" min="518" style="1" width="18.88"/>
    <col collapsed="false" customWidth="true" hidden="false" outlineLevel="0" max="519" min="519" style="1" width="8.88"/>
    <col collapsed="false" customWidth="true" hidden="false" outlineLevel="0" max="520" min="520" style="1" width="18.88"/>
    <col collapsed="false" customWidth="true" hidden="false" outlineLevel="0" max="521" min="521" style="1" width="12.62"/>
    <col collapsed="false" customWidth="true" hidden="false" outlineLevel="0" max="522" min="522" style="1" width="22.88"/>
    <col collapsed="false" customWidth="true" hidden="false" outlineLevel="0" max="772" min="523" style="1" width="9"/>
    <col collapsed="false" customWidth="true" hidden="false" outlineLevel="0" max="773" min="773" style="1" width="20.12"/>
    <col collapsed="false" customWidth="true" hidden="false" outlineLevel="0" max="774" min="774" style="1" width="18.88"/>
    <col collapsed="false" customWidth="true" hidden="false" outlineLevel="0" max="775" min="775" style="1" width="8.88"/>
    <col collapsed="false" customWidth="true" hidden="false" outlineLevel="0" max="776" min="776" style="1" width="18.88"/>
    <col collapsed="false" customWidth="true" hidden="false" outlineLevel="0" max="777" min="777" style="1" width="12.62"/>
    <col collapsed="false" customWidth="true" hidden="false" outlineLevel="0" max="778" min="778" style="1" width="22.88"/>
    <col collapsed="false" customWidth="true" hidden="false" outlineLevel="0" max="1025" min="779" style="1" width="9"/>
  </cols>
  <sheetData>
    <row r="1" customFormat="false" ht="18.75" hidden="false" customHeight="true" outlineLevel="0" collapsed="false">
      <c r="I1" s="2"/>
      <c r="J1" s="2"/>
    </row>
    <row r="2" customFormat="false" ht="18.75" hidden="false" customHeight="true" outlineLevel="0" collapsed="false">
      <c r="I2" s="2" t="s">
        <v>0</v>
      </c>
      <c r="J2" s="2"/>
    </row>
    <row r="3" s="4" customFormat="true" ht="13.5" hidden="false" customHeight="false" outlineLevel="0" collapsed="false">
      <c r="A3" s="3"/>
      <c r="R3" s="5"/>
      <c r="S3" s="5"/>
      <c r="T3" s="5"/>
      <c r="U3" s="5"/>
      <c r="V3" s="5"/>
      <c r="W3" s="5"/>
      <c r="X3" s="5"/>
      <c r="Y3" s="5"/>
      <c r="Z3" s="6"/>
      <c r="AA3" s="6"/>
    </row>
    <row r="4" customFormat="false" ht="32.25" hidden="false" customHeight="true" outlineLevel="0" collapsed="false">
      <c r="B4" s="7" t="s">
        <v>1</v>
      </c>
      <c r="C4" s="7"/>
      <c r="D4" s="7"/>
      <c r="E4" s="7"/>
      <c r="F4" s="7"/>
      <c r="G4" s="7"/>
      <c r="H4" s="7"/>
      <c r="I4" s="7"/>
      <c r="J4" s="7"/>
    </row>
    <row r="5" customFormat="false" ht="15" hidden="false" customHeight="true" outlineLevel="0" collapsed="false"/>
    <row r="6" customFormat="false" ht="36.75" hidden="false" customHeight="true" outlineLevel="0" collapsed="false">
      <c r="A6" s="8"/>
      <c r="B6" s="9" t="s">
        <v>2</v>
      </c>
      <c r="C6" s="10"/>
      <c r="D6" s="10"/>
      <c r="E6" s="10"/>
      <c r="F6" s="10"/>
      <c r="G6" s="10"/>
      <c r="H6" s="10"/>
      <c r="I6" s="10"/>
      <c r="J6" s="10"/>
    </row>
    <row r="7" customFormat="false" ht="36.75" hidden="false" customHeight="true" outlineLevel="0" collapsed="false">
      <c r="A7" s="8"/>
      <c r="B7" s="11" t="s">
        <v>3</v>
      </c>
      <c r="C7" s="12" t="s">
        <v>4</v>
      </c>
      <c r="D7" s="12"/>
      <c r="E7" s="12"/>
      <c r="F7" s="12"/>
      <c r="G7" s="12"/>
      <c r="H7" s="12"/>
      <c r="I7" s="12"/>
      <c r="J7" s="12"/>
    </row>
    <row r="8" customFormat="false" ht="16.5" hidden="false" customHeight="true" outlineLevel="0" collapsed="false">
      <c r="A8" s="8"/>
      <c r="B8" s="8"/>
      <c r="C8" s="8"/>
      <c r="D8" s="8"/>
      <c r="E8" s="8"/>
      <c r="F8" s="8"/>
      <c r="G8" s="8"/>
      <c r="H8" s="8"/>
      <c r="I8" s="8"/>
      <c r="J8" s="8"/>
    </row>
    <row r="9" customFormat="false" ht="16.5" hidden="false" customHeight="true" outlineLevel="0" collapsed="false">
      <c r="A9" s="8"/>
      <c r="B9" s="8" t="s">
        <v>5</v>
      </c>
      <c r="C9" s="8"/>
      <c r="D9" s="8"/>
      <c r="E9" s="8"/>
      <c r="F9" s="8"/>
      <c r="G9" s="8"/>
      <c r="H9" s="8"/>
      <c r="I9" s="8"/>
      <c r="J9" s="8"/>
    </row>
    <row r="10" customFormat="false" ht="80.25" hidden="false" customHeight="true" outlineLevel="0" collapsed="false">
      <c r="A10" s="8"/>
      <c r="B10" s="13" t="s">
        <v>6</v>
      </c>
      <c r="C10" s="13"/>
      <c r="D10" s="13"/>
      <c r="E10" s="13"/>
      <c r="F10" s="13"/>
      <c r="G10" s="13"/>
      <c r="H10" s="13"/>
      <c r="I10" s="13"/>
      <c r="J10" s="13"/>
    </row>
    <row r="11" customFormat="false" ht="21" hidden="false" customHeight="true" outlineLevel="0" collapsed="false">
      <c r="A11" s="8"/>
      <c r="B11" s="14" t="s">
        <v>7</v>
      </c>
      <c r="C11" s="15" t="s">
        <v>8</v>
      </c>
      <c r="D11" s="15"/>
      <c r="E11" s="15"/>
      <c r="F11" s="16" t="s">
        <v>9</v>
      </c>
      <c r="G11" s="17" t="s">
        <v>10</v>
      </c>
      <c r="H11" s="17"/>
      <c r="I11" s="17"/>
      <c r="J11" s="17"/>
    </row>
    <row r="12" customFormat="false" ht="36.75" hidden="false" customHeight="true" outlineLevel="0" collapsed="false">
      <c r="A12" s="8"/>
      <c r="B12" s="14"/>
      <c r="C12" s="15"/>
      <c r="D12" s="15"/>
      <c r="E12" s="15"/>
      <c r="F12" s="16"/>
      <c r="G12" s="18"/>
      <c r="H12" s="18"/>
      <c r="I12" s="18"/>
      <c r="J12" s="18"/>
    </row>
    <row r="13" customFormat="false" ht="36.75" hidden="false" customHeight="true" outlineLevel="0" collapsed="false">
      <c r="A13" s="8"/>
      <c r="B13" s="14"/>
      <c r="C13" s="15"/>
      <c r="D13" s="15"/>
      <c r="E13" s="15"/>
      <c r="F13" s="16"/>
      <c r="G13" s="15" t="s">
        <v>11</v>
      </c>
      <c r="H13" s="15"/>
      <c r="I13" s="19" t="s">
        <v>12</v>
      </c>
      <c r="J13" s="19"/>
    </row>
    <row r="14" customFormat="false" ht="36.75" hidden="false" customHeight="true" outlineLevel="0" collapsed="false">
      <c r="A14" s="8"/>
      <c r="B14" s="14"/>
      <c r="C14" s="15"/>
      <c r="D14" s="15"/>
      <c r="E14" s="15"/>
      <c r="F14" s="16"/>
      <c r="G14" s="20" t="s">
        <v>13</v>
      </c>
      <c r="H14" s="20"/>
      <c r="I14" s="19" t="s">
        <v>14</v>
      </c>
      <c r="J14" s="19"/>
    </row>
    <row r="15" customFormat="false" ht="21" hidden="false" customHeight="true" outlineLevel="0" collapsed="false">
      <c r="A15" s="8"/>
      <c r="B15" s="14"/>
      <c r="C15" s="15"/>
      <c r="D15" s="15"/>
      <c r="E15" s="15"/>
      <c r="F15" s="21" t="s">
        <v>15</v>
      </c>
      <c r="G15" s="17" t="s">
        <v>10</v>
      </c>
      <c r="H15" s="17"/>
      <c r="I15" s="17"/>
      <c r="J15" s="17"/>
    </row>
    <row r="16" customFormat="false" ht="36.75" hidden="false" customHeight="true" outlineLevel="0" collapsed="false">
      <c r="A16" s="8"/>
      <c r="B16" s="14"/>
      <c r="C16" s="15"/>
      <c r="D16" s="15"/>
      <c r="E16" s="15"/>
      <c r="F16" s="21"/>
      <c r="G16" s="18"/>
      <c r="H16" s="18"/>
      <c r="I16" s="18"/>
      <c r="J16" s="18"/>
    </row>
    <row r="17" customFormat="false" ht="36.75" hidden="false" customHeight="true" outlineLevel="0" collapsed="false">
      <c r="A17" s="8"/>
      <c r="B17" s="14"/>
      <c r="C17" s="15"/>
      <c r="D17" s="15"/>
      <c r="E17" s="15"/>
      <c r="F17" s="21"/>
      <c r="G17" s="15" t="s">
        <v>11</v>
      </c>
      <c r="H17" s="15"/>
      <c r="I17" s="19" t="s">
        <v>12</v>
      </c>
      <c r="J17" s="19"/>
    </row>
    <row r="18" customFormat="false" ht="36.75" hidden="false" customHeight="true" outlineLevel="0" collapsed="false">
      <c r="A18" s="8"/>
      <c r="B18" s="14"/>
      <c r="C18" s="15"/>
      <c r="D18" s="15"/>
      <c r="E18" s="15"/>
      <c r="F18" s="21"/>
      <c r="G18" s="20" t="s">
        <v>13</v>
      </c>
      <c r="H18" s="20"/>
      <c r="I18" s="19" t="s">
        <v>14</v>
      </c>
      <c r="J18" s="19"/>
    </row>
    <row r="19" customFormat="false" ht="29.25" hidden="false" customHeight="true" outlineLevel="0" collapsed="false">
      <c r="A19" s="8"/>
      <c r="B19" s="22" t="s">
        <v>16</v>
      </c>
      <c r="C19" s="23" t="s">
        <v>17</v>
      </c>
      <c r="D19" s="23"/>
      <c r="E19" s="23"/>
      <c r="F19" s="24" t="s">
        <v>18</v>
      </c>
      <c r="G19" s="24"/>
      <c r="H19" s="24"/>
      <c r="I19" s="25" t="s">
        <v>19</v>
      </c>
      <c r="J19" s="25"/>
    </row>
    <row r="20" customFormat="false" ht="30.75" hidden="false" customHeight="true" outlineLevel="0" collapsed="false">
      <c r="A20" s="8"/>
      <c r="B20" s="22"/>
      <c r="C20" s="23"/>
      <c r="D20" s="23"/>
      <c r="E20" s="23"/>
      <c r="F20" s="24"/>
      <c r="G20" s="24"/>
      <c r="H20" s="24"/>
      <c r="I20" s="25"/>
      <c r="J20" s="25"/>
    </row>
    <row r="21" customFormat="false" ht="30.75" hidden="false" customHeight="true" outlineLevel="0" collapsed="false">
      <c r="A21" s="8"/>
      <c r="B21" s="26" t="s">
        <v>20</v>
      </c>
      <c r="C21" s="8"/>
      <c r="D21" s="8"/>
      <c r="E21" s="27" t="str">
        <f aca="false" t="array" ref="E21:E21">IF(AND(2&gt;=I23:I25,8&lt;=I23:I25),"規定されている定員を超過しています。","")</f>
        <v/>
      </c>
      <c r="F21" s="27"/>
      <c r="G21" s="27"/>
      <c r="H21" s="27"/>
      <c r="I21" s="8"/>
      <c r="J21" s="8"/>
    </row>
    <row r="22" customFormat="false" ht="46.5" hidden="false" customHeight="true" outlineLevel="0" collapsed="false">
      <c r="A22" s="8"/>
      <c r="B22" s="28"/>
      <c r="C22" s="28"/>
      <c r="D22" s="29" t="s">
        <v>21</v>
      </c>
      <c r="E22" s="29"/>
      <c r="F22" s="29"/>
      <c r="G22" s="29"/>
      <c r="H22" s="29"/>
      <c r="I22" s="30" t="s">
        <v>22</v>
      </c>
      <c r="J22" s="31" t="s">
        <v>23</v>
      </c>
    </row>
    <row r="23" customFormat="false" ht="29.25" hidden="false" customHeight="true" outlineLevel="0" collapsed="false">
      <c r="A23" s="8"/>
      <c r="B23" s="32" t="s">
        <v>24</v>
      </c>
      <c r="C23" s="33" t="s">
        <v>25</v>
      </c>
      <c r="D23" s="34"/>
      <c r="E23" s="34"/>
      <c r="F23" s="34"/>
      <c r="G23" s="34"/>
      <c r="H23" s="34"/>
      <c r="I23" s="35"/>
      <c r="J23" s="36"/>
    </row>
    <row r="24" customFormat="false" ht="29.25" hidden="false" customHeight="true" outlineLevel="0" collapsed="false">
      <c r="A24" s="8"/>
      <c r="B24" s="32"/>
      <c r="C24" s="37" t="s">
        <v>26</v>
      </c>
      <c r="D24" s="38"/>
      <c r="E24" s="38"/>
      <c r="F24" s="38"/>
      <c r="G24" s="38"/>
      <c r="H24" s="38"/>
      <c r="I24" s="39"/>
      <c r="J24" s="40"/>
    </row>
    <row r="25" customFormat="false" ht="29.25" hidden="false" customHeight="true" outlineLevel="0" collapsed="false">
      <c r="A25" s="8"/>
      <c r="B25" s="32"/>
      <c r="C25" s="41" t="s">
        <v>27</v>
      </c>
      <c r="D25" s="42"/>
      <c r="E25" s="42"/>
      <c r="F25" s="42"/>
      <c r="G25" s="42"/>
      <c r="H25" s="42"/>
      <c r="I25" s="43"/>
      <c r="J25" s="44"/>
    </row>
    <row r="26" customFormat="false" ht="29.25" hidden="false" customHeight="true" outlineLevel="0" collapsed="false">
      <c r="A26" s="8"/>
      <c r="B26" s="32"/>
      <c r="C26" s="45" t="s">
        <v>28</v>
      </c>
      <c r="D26" s="45"/>
      <c r="E26" s="45"/>
      <c r="F26" s="45"/>
      <c r="G26" s="45"/>
      <c r="H26" s="45"/>
      <c r="I26" s="46" t="n">
        <f aca="false">SUM(I23:I25)</f>
        <v>0</v>
      </c>
      <c r="J26" s="47" t="n">
        <f aca="false">SUM(J23:J25)</f>
        <v>0</v>
      </c>
    </row>
    <row r="27" customFormat="false" ht="29.25" hidden="false" customHeight="true" outlineLevel="0" collapsed="false">
      <c r="A27" s="8"/>
      <c r="B27" s="48"/>
      <c r="C27" s="48"/>
      <c r="D27" s="49"/>
      <c r="E27" s="49"/>
      <c r="F27" s="49"/>
      <c r="G27" s="49"/>
      <c r="H27" s="49"/>
      <c r="I27" s="50" t="str">
        <f aca="false">(IF(OR(I26&lt;=1,I26&gt;=8),"↑住居の定員が規定の定員数を満たしていません。",""))</f>
        <v>↑住居の定員が規定の定員数を満たしていません。</v>
      </c>
      <c r="J27" s="51"/>
      <c r="K27" s="52"/>
    </row>
    <row r="28" customFormat="false" ht="29.25" hidden="false" customHeight="true" outlineLevel="0" collapsed="false">
      <c r="A28" s="8"/>
      <c r="B28" s="32" t="s">
        <v>29</v>
      </c>
      <c r="C28" s="53" t="s">
        <v>25</v>
      </c>
      <c r="D28" s="34"/>
      <c r="E28" s="34"/>
      <c r="F28" s="34"/>
      <c r="G28" s="34"/>
      <c r="H28" s="34"/>
      <c r="I28" s="35"/>
      <c r="J28" s="36" t="n">
        <v>1</v>
      </c>
    </row>
    <row r="29" customFormat="false" ht="29.25" hidden="false" customHeight="true" outlineLevel="0" collapsed="false">
      <c r="A29" s="8"/>
      <c r="B29" s="32"/>
      <c r="C29" s="54" t="s">
        <v>26</v>
      </c>
      <c r="D29" s="38"/>
      <c r="E29" s="38"/>
      <c r="F29" s="38"/>
      <c r="G29" s="38"/>
      <c r="H29" s="38"/>
      <c r="I29" s="39"/>
      <c r="J29" s="40"/>
    </row>
    <row r="30" customFormat="false" ht="29.25" hidden="false" customHeight="true" outlineLevel="0" collapsed="false">
      <c r="A30" s="8"/>
      <c r="B30" s="32"/>
      <c r="C30" s="55" t="s">
        <v>27</v>
      </c>
      <c r="D30" s="42"/>
      <c r="E30" s="42"/>
      <c r="F30" s="42"/>
      <c r="G30" s="42"/>
      <c r="H30" s="42"/>
      <c r="I30" s="43"/>
      <c r="J30" s="44"/>
    </row>
    <row r="31" customFormat="false" ht="29.25" hidden="false" customHeight="true" outlineLevel="0" collapsed="false">
      <c r="A31" s="8"/>
      <c r="B31" s="32"/>
      <c r="C31" s="45" t="s">
        <v>28</v>
      </c>
      <c r="D31" s="45"/>
      <c r="E31" s="45"/>
      <c r="F31" s="45"/>
      <c r="G31" s="45"/>
      <c r="H31" s="45"/>
      <c r="I31" s="46" t="n">
        <f aca="false">SUM(I28:I30)</f>
        <v>0</v>
      </c>
      <c r="J31" s="47" t="n">
        <f aca="false">SUM(J28:J30)</f>
        <v>1</v>
      </c>
    </row>
    <row r="32" customFormat="false" ht="29.25" hidden="false" customHeight="true" outlineLevel="0" collapsed="false">
      <c r="A32" s="8"/>
      <c r="B32" s="48"/>
      <c r="C32" s="48"/>
      <c r="D32" s="49"/>
      <c r="E32" s="49"/>
      <c r="F32" s="49"/>
      <c r="G32" s="49"/>
      <c r="H32" s="49"/>
      <c r="I32" s="50" t="str">
        <f aca="false">(IF(OR(I31&lt;=1,I31&gt;=8),"↑住居の定員が規定の定員数を満たしていません。",""))</f>
        <v>↑住居の定員が規定の定員数を満たしていません。</v>
      </c>
      <c r="J32" s="51"/>
      <c r="K32" s="52"/>
    </row>
    <row r="33" customFormat="false" ht="29.25" hidden="false" customHeight="true" outlineLevel="0" collapsed="false">
      <c r="A33" s="8"/>
      <c r="B33" s="32" t="s">
        <v>30</v>
      </c>
      <c r="C33" s="53" t="s">
        <v>25</v>
      </c>
      <c r="D33" s="56"/>
      <c r="E33" s="56"/>
      <c r="F33" s="56"/>
      <c r="G33" s="56"/>
      <c r="H33" s="56"/>
      <c r="I33" s="35"/>
      <c r="J33" s="36" t="n">
        <v>1</v>
      </c>
    </row>
    <row r="34" customFormat="false" ht="29.25" hidden="false" customHeight="true" outlineLevel="0" collapsed="false">
      <c r="A34" s="8"/>
      <c r="B34" s="32"/>
      <c r="C34" s="54" t="s">
        <v>26</v>
      </c>
      <c r="D34" s="57"/>
      <c r="E34" s="57"/>
      <c r="F34" s="57"/>
      <c r="G34" s="57"/>
      <c r="H34" s="57"/>
      <c r="I34" s="39"/>
      <c r="J34" s="40"/>
    </row>
    <row r="35" customFormat="false" ht="29.25" hidden="false" customHeight="true" outlineLevel="0" collapsed="false">
      <c r="A35" s="8"/>
      <c r="B35" s="32"/>
      <c r="C35" s="55" t="s">
        <v>27</v>
      </c>
      <c r="D35" s="58"/>
      <c r="E35" s="58"/>
      <c r="F35" s="58"/>
      <c r="G35" s="58"/>
      <c r="H35" s="58"/>
      <c r="I35" s="43"/>
      <c r="J35" s="44"/>
    </row>
    <row r="36" customFormat="false" ht="29.25" hidden="false" customHeight="true" outlineLevel="0" collapsed="false">
      <c r="A36" s="8"/>
      <c r="B36" s="32"/>
      <c r="C36" s="45" t="s">
        <v>28</v>
      </c>
      <c r="D36" s="45"/>
      <c r="E36" s="45"/>
      <c r="F36" s="45"/>
      <c r="G36" s="45"/>
      <c r="H36" s="45"/>
      <c r="I36" s="46" t="n">
        <f aca="false">SUM(I33:I35)</f>
        <v>0</v>
      </c>
      <c r="J36" s="47" t="n">
        <f aca="false">SUM(J33:J35)</f>
        <v>1</v>
      </c>
    </row>
    <row r="37" customFormat="false" ht="29.25" hidden="false" customHeight="true" outlineLevel="0" collapsed="false">
      <c r="A37" s="8"/>
      <c r="B37" s="48"/>
      <c r="C37" s="48"/>
      <c r="D37" s="49"/>
      <c r="E37" s="49"/>
      <c r="F37" s="49"/>
      <c r="G37" s="49"/>
      <c r="H37" s="49"/>
      <c r="I37" s="50" t="str">
        <f aca="false">(IF(OR(I36&lt;=1,I36&gt;=8),"↑住居の定員が規定の定員数を満たしていません。",""))</f>
        <v>↑住居の定員が規定の定員数を満たしていません。</v>
      </c>
      <c r="J37" s="51"/>
      <c r="K37" s="52"/>
    </row>
    <row r="38" customFormat="false" ht="29.25" hidden="false" customHeight="true" outlineLevel="0" collapsed="false">
      <c r="A38" s="8"/>
      <c r="B38" s="32" t="s">
        <v>31</v>
      </c>
      <c r="C38" s="53" t="s">
        <v>25</v>
      </c>
      <c r="D38" s="56"/>
      <c r="E38" s="56"/>
      <c r="F38" s="56"/>
      <c r="G38" s="56"/>
      <c r="H38" s="56"/>
      <c r="I38" s="35"/>
      <c r="J38" s="36" t="n">
        <v>1</v>
      </c>
    </row>
    <row r="39" customFormat="false" ht="29.25" hidden="false" customHeight="true" outlineLevel="0" collapsed="false">
      <c r="A39" s="8"/>
      <c r="B39" s="32"/>
      <c r="C39" s="54" t="s">
        <v>26</v>
      </c>
      <c r="D39" s="57"/>
      <c r="E39" s="57"/>
      <c r="F39" s="57"/>
      <c r="G39" s="57"/>
      <c r="H39" s="57"/>
      <c r="I39" s="39"/>
      <c r="J39" s="40"/>
    </row>
    <row r="40" customFormat="false" ht="29.25" hidden="false" customHeight="true" outlineLevel="0" collapsed="false">
      <c r="A40" s="8"/>
      <c r="B40" s="32"/>
      <c r="C40" s="55" t="s">
        <v>27</v>
      </c>
      <c r="D40" s="58"/>
      <c r="E40" s="58"/>
      <c r="F40" s="58"/>
      <c r="G40" s="58"/>
      <c r="H40" s="58"/>
      <c r="I40" s="43"/>
      <c r="J40" s="44"/>
    </row>
    <row r="41" customFormat="false" ht="29.25" hidden="false" customHeight="true" outlineLevel="0" collapsed="false">
      <c r="A41" s="8"/>
      <c r="B41" s="32"/>
      <c r="C41" s="45" t="s">
        <v>28</v>
      </c>
      <c r="D41" s="45"/>
      <c r="E41" s="45"/>
      <c r="F41" s="45"/>
      <c r="G41" s="45"/>
      <c r="H41" s="45"/>
      <c r="I41" s="46" t="n">
        <f aca="false">SUM(I38:I40)</f>
        <v>0</v>
      </c>
      <c r="J41" s="47" t="n">
        <f aca="false">SUM(J38:J40)</f>
        <v>1</v>
      </c>
    </row>
    <row r="42" customFormat="false" ht="29.25" hidden="false" customHeight="true" outlineLevel="0" collapsed="false">
      <c r="B42" s="8"/>
      <c r="C42" s="8"/>
      <c r="D42" s="8"/>
      <c r="E42" s="8"/>
      <c r="F42" s="8"/>
      <c r="G42" s="8"/>
      <c r="H42" s="8"/>
      <c r="I42" s="50" t="str">
        <f aca="false">(IF(OR(I41&lt;=1,I41&gt;=8),"↑住居の定員が規定の定員数を満たしていません。",""))</f>
        <v>↑住居の定員が規定の定員数を満たしていません。</v>
      </c>
      <c r="J42" s="8"/>
    </row>
    <row r="43" customFormat="false" ht="14.25" hidden="false" customHeight="false" outlineLevel="0" collapsed="false">
      <c r="B43" s="8" t="s">
        <v>32</v>
      </c>
      <c r="C43" s="8"/>
      <c r="D43" s="8"/>
      <c r="E43" s="8"/>
      <c r="F43" s="8"/>
      <c r="G43" s="8"/>
      <c r="H43" s="8"/>
      <c r="I43" s="8"/>
      <c r="J43" s="8"/>
    </row>
  </sheetData>
  <mergeCells count="49">
    <mergeCell ref="I1:J1"/>
    <mergeCell ref="I2:J2"/>
    <mergeCell ref="R3:Y3"/>
    <mergeCell ref="B4:J4"/>
    <mergeCell ref="C6:J6"/>
    <mergeCell ref="C7:J7"/>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3:B26"/>
    <mergeCell ref="D23:H23"/>
    <mergeCell ref="D24:H24"/>
    <mergeCell ref="D25:H25"/>
    <mergeCell ref="C26:H26"/>
    <mergeCell ref="B28:B31"/>
    <mergeCell ref="D28:H28"/>
    <mergeCell ref="D29:H29"/>
    <mergeCell ref="D30:H30"/>
    <mergeCell ref="C31:H31"/>
    <mergeCell ref="B33:B36"/>
    <mergeCell ref="D33:H33"/>
    <mergeCell ref="D34:H34"/>
    <mergeCell ref="D35:H35"/>
    <mergeCell ref="C36:H36"/>
    <mergeCell ref="B38:B41"/>
    <mergeCell ref="D38:H38"/>
    <mergeCell ref="D39:H39"/>
    <mergeCell ref="D40:H40"/>
    <mergeCell ref="C41:H41"/>
  </mergeCells>
  <conditionalFormatting sqref="I23">
    <cfRule type="cellIs" priority="2" operator="notBetween" aboveAverage="0" equalAverage="0" bottom="0" percent="0" rank="0" text="" dxfId="0">
      <formula>2</formula>
      <formula>7</formula>
    </cfRule>
  </conditionalFormatting>
  <conditionalFormatting sqref="I28">
    <cfRule type="cellIs" priority="3" operator="notBetween" aboveAverage="0" equalAverage="0" bottom="0" percent="0" rank="0" text="" dxfId="1">
      <formula>2</formula>
      <formula>7</formula>
    </cfRule>
  </conditionalFormatting>
  <conditionalFormatting sqref="I33">
    <cfRule type="cellIs" priority="4" operator="notBetween" aboveAverage="0" equalAverage="0" bottom="0" percent="0" rank="0" text="" dxfId="2">
      <formula>2</formula>
      <formula>7</formula>
    </cfRule>
  </conditionalFormatting>
  <conditionalFormatting sqref="I38">
    <cfRule type="cellIs" priority="5" operator="notBetween" aboveAverage="0" equalAverage="0" bottom="0" percent="0" rank="0" text="" dxfId="3">
      <formula>2</formula>
      <formula>7</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E57"/>
  <sheetViews>
    <sheetView showFormulas="false" showGridLines="true" showRowColHeaders="true" showZeros="true" rightToLeft="false" tabSelected="false" showOutlineSymbols="true" defaultGridColor="true" view="pageBreakPreview" topLeftCell="A20" colorId="64" zoomScale="115" zoomScaleNormal="115" zoomScalePageLayoutView="115" workbookViewId="0">
      <selection pane="topLeft" activeCell="G48" activeCellId="0" sqref="G48"/>
    </sheetView>
  </sheetViews>
  <sheetFormatPr defaultRowHeight="12" zeroHeight="false" outlineLevelRow="0" outlineLevelCol="0"/>
  <cols>
    <col collapsed="false" customWidth="true" hidden="false" outlineLevel="0" max="56" min="1" style="59" width="1.75"/>
    <col collapsed="false" customWidth="true" hidden="false" outlineLevel="0" max="1025" min="57" style="59" width="8.88"/>
  </cols>
  <sheetData>
    <row r="1" customFormat="false" ht="13.9" hidden="false" customHeight="true" outlineLevel="0" collapsed="false">
      <c r="A1" s="60" t="s">
        <v>33</v>
      </c>
    </row>
    <row r="2" customFormat="false" ht="13.9" hidden="false" customHeight="true" outlineLevel="0" collapsed="false">
      <c r="AP2" s="61" t="s">
        <v>34</v>
      </c>
      <c r="AQ2" s="61"/>
      <c r="AR2" s="61"/>
      <c r="AS2" s="62"/>
      <c r="AT2" s="62"/>
      <c r="AU2" s="61" t="s">
        <v>35</v>
      </c>
      <c r="AV2" s="61"/>
      <c r="AW2" s="62"/>
      <c r="AX2" s="62"/>
      <c r="AY2" s="61" t="s">
        <v>36</v>
      </c>
      <c r="AZ2" s="61"/>
      <c r="BA2" s="62"/>
      <c r="BB2" s="62"/>
      <c r="BC2" s="61" t="s">
        <v>37</v>
      </c>
      <c r="BD2" s="61"/>
    </row>
    <row r="3" customFormat="false" ht="13.9" hidden="false" customHeight="true" outlineLevel="0" collapsed="false"/>
    <row r="4" customFormat="false" ht="13.9" hidden="false" customHeight="true" outlineLevel="0" collapsed="false">
      <c r="Q4" s="59" t="s">
        <v>38</v>
      </c>
    </row>
    <row r="5" customFormat="false" ht="13.9" hidden="false" customHeight="true" outlineLevel="0" collapsed="false"/>
    <row r="6" customFormat="false" ht="13.9" hidden="false" customHeight="true" outlineLevel="0" collapsed="false">
      <c r="C6" s="59" t="s">
        <v>39</v>
      </c>
      <c r="AI6" s="59" t="s">
        <v>40</v>
      </c>
    </row>
    <row r="7" customFormat="false" ht="13.9" hidden="false" customHeight="true" outlineLevel="0" collapsed="false">
      <c r="E7" s="63" t="s">
        <v>41</v>
      </c>
      <c r="F7" s="63"/>
      <c r="G7" s="63"/>
      <c r="H7" s="63"/>
      <c r="I7" s="63"/>
      <c r="J7" s="63"/>
      <c r="K7" s="63"/>
      <c r="L7" s="64"/>
      <c r="M7" s="64"/>
      <c r="N7" s="64"/>
      <c r="O7" s="64"/>
      <c r="P7" s="64"/>
      <c r="Q7" s="64"/>
      <c r="R7" s="64"/>
      <c r="S7" s="64"/>
      <c r="T7" s="64"/>
      <c r="U7" s="64"/>
      <c r="V7" s="64"/>
      <c r="W7" s="64"/>
      <c r="X7" s="64"/>
      <c r="Y7" s="64"/>
      <c r="Z7" s="64"/>
      <c r="AA7" s="64"/>
      <c r="AB7" s="64"/>
      <c r="AC7" s="64"/>
      <c r="AD7" s="64"/>
      <c r="AK7" s="65"/>
      <c r="AL7" s="65"/>
      <c r="AM7" s="65"/>
      <c r="AN7" s="63" t="s">
        <v>42</v>
      </c>
      <c r="AO7" s="63"/>
      <c r="AP7" s="63"/>
      <c r="AQ7" s="63"/>
      <c r="AR7" s="63"/>
      <c r="AS7" s="63"/>
      <c r="AT7" s="63"/>
      <c r="AU7" s="63"/>
      <c r="AV7" s="63"/>
      <c r="AW7" s="63"/>
      <c r="AX7" s="63"/>
      <c r="AY7" s="63"/>
    </row>
    <row r="8" customFormat="false" ht="13.9" hidden="false" customHeight="true" outlineLevel="0" collapsed="false">
      <c r="E8" s="63" t="s">
        <v>43</v>
      </c>
      <c r="F8" s="63"/>
      <c r="G8" s="63"/>
      <c r="H8" s="63"/>
      <c r="I8" s="63"/>
      <c r="J8" s="63"/>
      <c r="K8" s="63"/>
      <c r="L8" s="64"/>
      <c r="M8" s="64"/>
      <c r="N8" s="64"/>
      <c r="O8" s="64"/>
      <c r="P8" s="64"/>
      <c r="Q8" s="64"/>
      <c r="R8" s="64"/>
      <c r="S8" s="64"/>
      <c r="T8" s="64"/>
      <c r="U8" s="64"/>
      <c r="V8" s="64"/>
      <c r="W8" s="64"/>
      <c r="X8" s="64"/>
      <c r="Y8" s="64"/>
      <c r="Z8" s="64"/>
      <c r="AA8" s="64"/>
      <c r="AB8" s="64"/>
      <c r="AC8" s="64"/>
      <c r="AD8" s="64"/>
      <c r="AK8" s="65"/>
      <c r="AL8" s="65"/>
      <c r="AM8" s="65"/>
      <c r="AN8" s="63" t="s">
        <v>44</v>
      </c>
      <c r="AO8" s="63"/>
      <c r="AP8" s="63"/>
      <c r="AQ8" s="63"/>
      <c r="AR8" s="63"/>
      <c r="AS8" s="63"/>
      <c r="AT8" s="63"/>
      <c r="AU8" s="63"/>
      <c r="AV8" s="63"/>
      <c r="AW8" s="63"/>
      <c r="AX8" s="63"/>
      <c r="AY8" s="63"/>
    </row>
    <row r="9" customFormat="false" ht="13.9" hidden="false" customHeight="true" outlineLevel="0" collapsed="false">
      <c r="E9" s="63" t="s">
        <v>45</v>
      </c>
      <c r="F9" s="63"/>
      <c r="G9" s="63"/>
      <c r="H9" s="63"/>
      <c r="I9" s="63"/>
      <c r="J9" s="63"/>
      <c r="K9" s="63"/>
      <c r="L9" s="64"/>
      <c r="M9" s="64"/>
      <c r="N9" s="64"/>
      <c r="O9" s="64"/>
      <c r="P9" s="64"/>
      <c r="Q9" s="64"/>
      <c r="R9" s="64"/>
      <c r="S9" s="64"/>
      <c r="T9" s="64"/>
      <c r="U9" s="64"/>
      <c r="V9" s="63" t="s">
        <v>22</v>
      </c>
      <c r="W9" s="63"/>
      <c r="X9" s="63"/>
      <c r="Y9" s="66"/>
      <c r="Z9" s="66"/>
      <c r="AA9" s="66"/>
      <c r="AB9" s="66"/>
      <c r="AC9" s="63" t="s">
        <v>46</v>
      </c>
      <c r="AD9" s="63"/>
      <c r="AJ9" s="67"/>
      <c r="AK9" s="68" t="s">
        <v>47</v>
      </c>
      <c r="AL9" s="67"/>
      <c r="AM9" s="67"/>
      <c r="AN9" s="67"/>
      <c r="AO9" s="67"/>
      <c r="AP9" s="67"/>
      <c r="AQ9" s="67"/>
      <c r="AR9" s="67"/>
      <c r="AS9" s="67"/>
      <c r="AT9" s="67"/>
      <c r="AU9" s="67"/>
    </row>
    <row r="10" customFormat="false" ht="13.9" hidden="false" customHeight="true" outlineLevel="0" collapsed="false">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H10" s="67"/>
      <c r="AI10" s="67"/>
      <c r="AJ10" s="67"/>
      <c r="AK10" s="69" t="str">
        <f aca="false">IF(COUNTIF(AK6:AM8,"○")&gt;1,"いづれか１つを選択してください。","")</f>
        <v/>
      </c>
      <c r="AL10" s="67"/>
      <c r="AM10" s="67"/>
      <c r="AN10" s="67"/>
      <c r="AO10" s="67"/>
      <c r="AP10" s="67"/>
      <c r="AQ10" s="67"/>
      <c r="AR10" s="67"/>
      <c r="AS10" s="67"/>
      <c r="AT10" s="67"/>
      <c r="AU10" s="67"/>
    </row>
    <row r="11" customFormat="false" ht="13.9" hidden="false" customHeight="true" outlineLevel="0" collapsed="false">
      <c r="C11" s="59" t="s">
        <v>48</v>
      </c>
      <c r="AH11" s="59" t="s">
        <v>49</v>
      </c>
    </row>
    <row r="12" customFormat="false" ht="13.9" hidden="false" customHeight="true" outlineLevel="0" collapsed="false">
      <c r="E12" s="65"/>
      <c r="F12" s="65"/>
      <c r="G12" s="65"/>
      <c r="H12" s="70" t="s">
        <v>50</v>
      </c>
      <c r="I12" s="70"/>
      <c r="J12" s="70"/>
      <c r="K12" s="70"/>
      <c r="L12" s="70"/>
      <c r="M12" s="70"/>
      <c r="N12" s="70"/>
      <c r="O12" s="70"/>
      <c r="P12" s="70"/>
      <c r="Q12" s="70"/>
      <c r="R12" s="70"/>
      <c r="S12" s="70"/>
      <c r="T12" s="70"/>
      <c r="U12" s="70"/>
      <c r="V12" s="70"/>
      <c r="W12" s="70"/>
      <c r="X12" s="70"/>
      <c r="Y12" s="70"/>
      <c r="Z12" s="70"/>
      <c r="AA12" s="70"/>
      <c r="AB12" s="70"/>
      <c r="AC12" s="70"/>
      <c r="AD12" s="70"/>
      <c r="AE12" s="70"/>
      <c r="AF12" s="70"/>
      <c r="AI12" s="71"/>
      <c r="AK12" s="72" t="s">
        <v>51</v>
      </c>
      <c r="AL12" s="72"/>
      <c r="AM12" s="72"/>
      <c r="AN12" s="72"/>
      <c r="AO12" s="73"/>
      <c r="AP12" s="73"/>
      <c r="AQ12" s="73"/>
      <c r="AR12" s="74" t="s">
        <v>46</v>
      </c>
      <c r="AS12" s="74"/>
      <c r="AT12" s="63" t="s">
        <v>52</v>
      </c>
      <c r="AU12" s="63"/>
      <c r="AV12" s="63"/>
      <c r="AW12" s="63"/>
      <c r="AX12" s="73"/>
      <c r="AY12" s="73"/>
      <c r="AZ12" s="73"/>
      <c r="BA12" s="74" t="s">
        <v>46</v>
      </c>
      <c r="BB12" s="74"/>
    </row>
    <row r="13" customFormat="false" ht="13.9" hidden="false" customHeight="true" outlineLevel="0" collapsed="false">
      <c r="E13" s="65"/>
      <c r="F13" s="65"/>
      <c r="G13" s="65"/>
      <c r="H13" s="70" t="s">
        <v>53</v>
      </c>
      <c r="I13" s="70"/>
      <c r="J13" s="70"/>
      <c r="K13" s="70"/>
      <c r="L13" s="70"/>
      <c r="M13" s="70"/>
      <c r="N13" s="70"/>
      <c r="O13" s="70"/>
      <c r="P13" s="70"/>
      <c r="Q13" s="70"/>
      <c r="R13" s="70"/>
      <c r="S13" s="70"/>
      <c r="T13" s="70"/>
      <c r="U13" s="70"/>
      <c r="V13" s="70"/>
      <c r="W13" s="70"/>
      <c r="X13" s="70"/>
      <c r="Y13" s="70"/>
      <c r="Z13" s="70"/>
      <c r="AA13" s="70"/>
      <c r="AB13" s="70"/>
      <c r="AC13" s="70"/>
      <c r="AD13" s="70"/>
      <c r="AE13" s="70"/>
      <c r="AF13" s="70"/>
      <c r="AH13" s="71" t="str">
        <f aca="false">IF(E12="○","→","")</f>
        <v/>
      </c>
      <c r="AI13" s="71"/>
      <c r="AK13" s="63" t="s">
        <v>54</v>
      </c>
      <c r="AL13" s="63"/>
      <c r="AM13" s="63"/>
      <c r="AN13" s="63"/>
      <c r="AO13" s="73"/>
      <c r="AP13" s="73"/>
      <c r="AQ13" s="73"/>
      <c r="AR13" s="74" t="s">
        <v>46</v>
      </c>
      <c r="AS13" s="74"/>
      <c r="AT13" s="63" t="s">
        <v>55</v>
      </c>
      <c r="AU13" s="63"/>
      <c r="AV13" s="63"/>
      <c r="AW13" s="63"/>
      <c r="AX13" s="73"/>
      <c r="AY13" s="73"/>
      <c r="AZ13" s="73"/>
      <c r="BA13" s="74" t="s">
        <v>46</v>
      </c>
      <c r="BB13" s="74"/>
    </row>
    <row r="14" customFormat="false" ht="13.9" hidden="false" customHeight="true" outlineLevel="0" collapsed="false">
      <c r="E14" s="65"/>
      <c r="F14" s="65"/>
      <c r="G14" s="65"/>
      <c r="H14" s="70" t="s">
        <v>56</v>
      </c>
      <c r="I14" s="70"/>
      <c r="J14" s="70"/>
      <c r="K14" s="70"/>
      <c r="L14" s="70"/>
      <c r="M14" s="70"/>
      <c r="N14" s="70"/>
      <c r="O14" s="70"/>
      <c r="P14" s="70"/>
      <c r="Q14" s="70"/>
      <c r="R14" s="70"/>
      <c r="S14" s="70"/>
      <c r="T14" s="70"/>
      <c r="U14" s="70"/>
      <c r="V14" s="70"/>
      <c r="W14" s="70"/>
      <c r="X14" s="70"/>
      <c r="Y14" s="70"/>
      <c r="Z14" s="70"/>
      <c r="AA14" s="70"/>
      <c r="AB14" s="70"/>
      <c r="AC14" s="70"/>
      <c r="AD14" s="70"/>
      <c r="AE14" s="70"/>
      <c r="AF14" s="70"/>
      <c r="AH14" s="71"/>
      <c r="AI14" s="71"/>
      <c r="AK14" s="63" t="s">
        <v>57</v>
      </c>
      <c r="AL14" s="63"/>
      <c r="AM14" s="63"/>
      <c r="AN14" s="63"/>
      <c r="AO14" s="73"/>
      <c r="AP14" s="73"/>
      <c r="AQ14" s="73"/>
      <c r="AR14" s="74" t="s">
        <v>46</v>
      </c>
      <c r="AS14" s="74"/>
      <c r="AT14" s="63" t="s">
        <v>58</v>
      </c>
      <c r="AU14" s="63"/>
      <c r="AV14" s="63"/>
      <c r="AW14" s="63"/>
      <c r="AX14" s="73"/>
      <c r="AY14" s="73"/>
      <c r="AZ14" s="73"/>
      <c r="BA14" s="74" t="s">
        <v>46</v>
      </c>
      <c r="BB14" s="74"/>
    </row>
    <row r="15" customFormat="false" ht="13.9" hidden="false" customHeight="true" outlineLevel="0" collapsed="false">
      <c r="E15" s="75" t="s">
        <v>59</v>
      </c>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K15" s="60"/>
      <c r="AL15" s="60"/>
      <c r="AM15" s="60"/>
      <c r="AN15" s="60"/>
      <c r="AO15" s="76"/>
      <c r="AP15" s="76"/>
      <c r="AQ15" s="76"/>
      <c r="AR15" s="60"/>
      <c r="AS15" s="60"/>
      <c r="AT15" s="63" t="s">
        <v>28</v>
      </c>
      <c r="AU15" s="63"/>
      <c r="AV15" s="63"/>
      <c r="AW15" s="63"/>
      <c r="AX15" s="77" t="n">
        <f aca="false">AO12+AO13+AO14+AX12+AX13+AX14</f>
        <v>0</v>
      </c>
      <c r="AY15" s="77"/>
      <c r="AZ15" s="77"/>
      <c r="BA15" s="74" t="s">
        <v>46</v>
      </c>
      <c r="BB15" s="74"/>
    </row>
    <row r="16" customFormat="false" ht="13.9" hidden="false" customHeight="true" outlineLevel="0" collapsed="false">
      <c r="E16" s="75" t="s">
        <v>60</v>
      </c>
      <c r="F16" s="60"/>
      <c r="G16" s="60"/>
      <c r="H16" s="60"/>
      <c r="I16" s="60"/>
      <c r="J16" s="60"/>
      <c r="K16" s="60"/>
      <c r="L16" s="60"/>
      <c r="M16" s="60"/>
      <c r="N16" s="60"/>
      <c r="O16" s="60"/>
      <c r="P16" s="60"/>
      <c r="Q16" s="60"/>
      <c r="R16" s="60"/>
      <c r="S16" s="60"/>
      <c r="T16" s="60"/>
      <c r="U16" s="60"/>
      <c r="V16" s="60"/>
      <c r="W16" s="60"/>
      <c r="X16" s="60"/>
      <c r="Y16" s="60"/>
      <c r="Z16" s="60"/>
      <c r="AA16" s="60"/>
      <c r="AB16" s="60"/>
      <c r="AC16" s="60"/>
      <c r="AD16" s="78" t="str">
        <f aca="false">IF(OR(E13="○",E14="○"),"↓","")</f>
        <v/>
      </c>
      <c r="AE16" s="79"/>
      <c r="AF16" s="60"/>
      <c r="AR16" s="67"/>
      <c r="AS16" s="67"/>
      <c r="AT16" s="80"/>
      <c r="AU16" s="80"/>
      <c r="AV16" s="80"/>
      <c r="AW16" s="80"/>
      <c r="AX16" s="80"/>
      <c r="AY16" s="80"/>
      <c r="AZ16" s="80"/>
      <c r="BA16" s="80"/>
      <c r="BB16" s="81" t="str">
        <f aca="false">IF(AND(AX15&lt;&gt;Y9,E12="○"),"「１　事業者名簿」の定員数と想定される利用者数が一致しません。","")</f>
        <v/>
      </c>
    </row>
    <row r="17" customFormat="false" ht="13.9" hidden="false" customHeight="true" outlineLevel="0" collapsed="false">
      <c r="E17" s="69" t="str">
        <f aca="false">IF(COUNTIF(E12:G14,"○")&gt;1,"いずれか１つを選択してください。","")</f>
        <v/>
      </c>
      <c r="AD17" s="71"/>
      <c r="AE17" s="71"/>
      <c r="AR17" s="67"/>
      <c r="AS17" s="67"/>
      <c r="AT17" s="67"/>
      <c r="AU17" s="67"/>
      <c r="AV17" s="67"/>
      <c r="AW17" s="67"/>
      <c r="AX17" s="67"/>
      <c r="AY17" s="67"/>
      <c r="AZ17" s="67"/>
    </row>
    <row r="18" customFormat="false" ht="13.9" hidden="false" customHeight="true" outlineLevel="0" collapsed="false">
      <c r="C18" s="59" t="s">
        <v>61</v>
      </c>
    </row>
    <row r="19" customFormat="false" ht="13.9" hidden="false" customHeight="true" outlineLevel="0" collapsed="false">
      <c r="E19" s="63"/>
      <c r="F19" s="63"/>
      <c r="G19" s="63"/>
      <c r="H19" s="63"/>
      <c r="I19" s="63"/>
      <c r="J19" s="63" t="s">
        <v>62</v>
      </c>
      <c r="K19" s="63"/>
      <c r="L19" s="63"/>
      <c r="M19" s="63"/>
      <c r="N19" s="63"/>
      <c r="O19" s="63"/>
      <c r="P19" s="63" t="s">
        <v>63</v>
      </c>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row>
    <row r="20" customFormat="false" ht="13.9" hidden="false" customHeight="true" outlineLevel="0" collapsed="false">
      <c r="E20" s="63"/>
      <c r="F20" s="63"/>
      <c r="G20" s="63"/>
      <c r="H20" s="63"/>
      <c r="I20" s="63"/>
      <c r="J20" s="63"/>
      <c r="K20" s="63"/>
      <c r="L20" s="63"/>
      <c r="M20" s="63"/>
      <c r="N20" s="63"/>
      <c r="O20" s="63"/>
      <c r="P20" s="72" t="s">
        <v>51</v>
      </c>
      <c r="Q20" s="72"/>
      <c r="R20" s="72"/>
      <c r="S20" s="72"/>
      <c r="T20" s="72"/>
      <c r="U20" s="63" t="s">
        <v>54</v>
      </c>
      <c r="V20" s="63"/>
      <c r="W20" s="63"/>
      <c r="X20" s="63"/>
      <c r="Y20" s="63"/>
      <c r="Z20" s="63" t="s">
        <v>57</v>
      </c>
      <c r="AA20" s="63"/>
      <c r="AB20" s="63"/>
      <c r="AC20" s="63"/>
      <c r="AD20" s="63"/>
      <c r="AE20" s="63" t="s">
        <v>52</v>
      </c>
      <c r="AF20" s="63"/>
      <c r="AG20" s="63"/>
      <c r="AH20" s="63"/>
      <c r="AI20" s="63"/>
      <c r="AJ20" s="63" t="s">
        <v>55</v>
      </c>
      <c r="AK20" s="63"/>
      <c r="AL20" s="63"/>
      <c r="AM20" s="63"/>
      <c r="AN20" s="63"/>
      <c r="AO20" s="63" t="s">
        <v>58</v>
      </c>
      <c r="AP20" s="63"/>
      <c r="AQ20" s="63"/>
      <c r="AR20" s="63"/>
      <c r="AS20" s="63"/>
      <c r="AT20" s="63" t="s">
        <v>64</v>
      </c>
      <c r="AU20" s="63"/>
      <c r="AV20" s="63"/>
      <c r="AW20" s="63"/>
      <c r="AX20" s="63"/>
    </row>
    <row r="21" customFormat="false" ht="13.9" hidden="false" customHeight="true" outlineLevel="0" collapsed="false">
      <c r="E21" s="63" t="s">
        <v>65</v>
      </c>
      <c r="F21" s="63"/>
      <c r="G21" s="63"/>
      <c r="H21" s="63"/>
      <c r="I21" s="63"/>
      <c r="J21" s="82" t="n">
        <v>30</v>
      </c>
      <c r="K21" s="82"/>
      <c r="L21" s="82"/>
      <c r="M21" s="82"/>
      <c r="N21" s="83" t="s">
        <v>37</v>
      </c>
      <c r="O21" s="83"/>
      <c r="P21" s="84" t="n">
        <v>0</v>
      </c>
      <c r="Q21" s="84"/>
      <c r="R21" s="84"/>
      <c r="S21" s="83" t="s">
        <v>46</v>
      </c>
      <c r="T21" s="83"/>
      <c r="U21" s="85" t="n">
        <v>0</v>
      </c>
      <c r="V21" s="85"/>
      <c r="W21" s="85"/>
      <c r="X21" s="74" t="s">
        <v>46</v>
      </c>
      <c r="Y21" s="74"/>
      <c r="Z21" s="84" t="n">
        <v>0</v>
      </c>
      <c r="AA21" s="84"/>
      <c r="AB21" s="84"/>
      <c r="AC21" s="83" t="s">
        <v>46</v>
      </c>
      <c r="AD21" s="83"/>
      <c r="AE21" s="85" t="n">
        <v>0</v>
      </c>
      <c r="AF21" s="85"/>
      <c r="AG21" s="85"/>
      <c r="AH21" s="74" t="s">
        <v>46</v>
      </c>
      <c r="AI21" s="74"/>
      <c r="AJ21" s="85" t="n">
        <v>0</v>
      </c>
      <c r="AK21" s="85"/>
      <c r="AL21" s="85"/>
      <c r="AM21" s="74" t="s">
        <v>46</v>
      </c>
      <c r="AN21" s="74"/>
      <c r="AO21" s="85" t="n">
        <v>0</v>
      </c>
      <c r="AP21" s="85"/>
      <c r="AQ21" s="85"/>
      <c r="AR21" s="74" t="s">
        <v>46</v>
      </c>
      <c r="AS21" s="74"/>
      <c r="AT21" s="86" t="n">
        <f aca="false">P21+U21+Z21+AE21+AJ21+AO21</f>
        <v>0</v>
      </c>
      <c r="AU21" s="86"/>
      <c r="AV21" s="86"/>
      <c r="AW21" s="74" t="s">
        <v>46</v>
      </c>
      <c r="AX21" s="74"/>
    </row>
    <row r="22" customFormat="false" ht="13.9" hidden="false" customHeight="true" outlineLevel="0" collapsed="false">
      <c r="E22" s="63" t="s">
        <v>66</v>
      </c>
      <c r="F22" s="63"/>
      <c r="G22" s="63"/>
      <c r="H22" s="63"/>
      <c r="I22" s="63"/>
      <c r="J22" s="82" t="n">
        <v>31</v>
      </c>
      <c r="K22" s="82"/>
      <c r="L22" s="82"/>
      <c r="M22" s="82"/>
      <c r="N22" s="83" t="s">
        <v>37</v>
      </c>
      <c r="O22" s="83"/>
      <c r="P22" s="84" t="n">
        <v>0</v>
      </c>
      <c r="Q22" s="84"/>
      <c r="R22" s="84"/>
      <c r="S22" s="83" t="s">
        <v>46</v>
      </c>
      <c r="T22" s="83"/>
      <c r="U22" s="85" t="n">
        <v>0</v>
      </c>
      <c r="V22" s="85"/>
      <c r="W22" s="85"/>
      <c r="X22" s="74" t="s">
        <v>46</v>
      </c>
      <c r="Y22" s="74"/>
      <c r="Z22" s="84" t="n">
        <v>0</v>
      </c>
      <c r="AA22" s="84"/>
      <c r="AB22" s="84"/>
      <c r="AC22" s="83" t="s">
        <v>46</v>
      </c>
      <c r="AD22" s="83"/>
      <c r="AE22" s="85" t="n">
        <v>0</v>
      </c>
      <c r="AF22" s="85"/>
      <c r="AG22" s="85"/>
      <c r="AH22" s="74" t="s">
        <v>46</v>
      </c>
      <c r="AI22" s="74"/>
      <c r="AJ22" s="85" t="n">
        <v>0</v>
      </c>
      <c r="AK22" s="85"/>
      <c r="AL22" s="85"/>
      <c r="AM22" s="74" t="s">
        <v>46</v>
      </c>
      <c r="AN22" s="74"/>
      <c r="AO22" s="85" t="n">
        <v>0</v>
      </c>
      <c r="AP22" s="85"/>
      <c r="AQ22" s="85"/>
      <c r="AR22" s="74" t="s">
        <v>46</v>
      </c>
      <c r="AS22" s="74"/>
      <c r="AT22" s="86" t="n">
        <f aca="false">P22+U22+Z22+AE22+AJ22+AO22</f>
        <v>0</v>
      </c>
      <c r="AU22" s="86"/>
      <c r="AV22" s="86"/>
      <c r="AW22" s="74" t="s">
        <v>46</v>
      </c>
      <c r="AX22" s="74"/>
    </row>
    <row r="23" customFormat="false" ht="13.9" hidden="false" customHeight="true" outlineLevel="0" collapsed="false">
      <c r="E23" s="63" t="s">
        <v>67</v>
      </c>
      <c r="F23" s="63"/>
      <c r="G23" s="63"/>
      <c r="H23" s="63"/>
      <c r="I23" s="63"/>
      <c r="J23" s="82" t="n">
        <v>30</v>
      </c>
      <c r="K23" s="82"/>
      <c r="L23" s="82"/>
      <c r="M23" s="82"/>
      <c r="N23" s="83" t="s">
        <v>37</v>
      </c>
      <c r="O23" s="83"/>
      <c r="P23" s="84" t="n">
        <v>0</v>
      </c>
      <c r="Q23" s="84"/>
      <c r="R23" s="84"/>
      <c r="S23" s="83" t="s">
        <v>46</v>
      </c>
      <c r="T23" s="83"/>
      <c r="U23" s="85" t="n">
        <v>0</v>
      </c>
      <c r="V23" s="85"/>
      <c r="W23" s="85"/>
      <c r="X23" s="74" t="s">
        <v>46</v>
      </c>
      <c r="Y23" s="74"/>
      <c r="Z23" s="84" t="n">
        <v>0</v>
      </c>
      <c r="AA23" s="84"/>
      <c r="AB23" s="84"/>
      <c r="AC23" s="83" t="s">
        <v>46</v>
      </c>
      <c r="AD23" s="83"/>
      <c r="AE23" s="85" t="n">
        <v>0</v>
      </c>
      <c r="AF23" s="85"/>
      <c r="AG23" s="85"/>
      <c r="AH23" s="74" t="s">
        <v>46</v>
      </c>
      <c r="AI23" s="74"/>
      <c r="AJ23" s="85" t="n">
        <v>0</v>
      </c>
      <c r="AK23" s="85"/>
      <c r="AL23" s="85"/>
      <c r="AM23" s="74" t="s">
        <v>46</v>
      </c>
      <c r="AN23" s="74"/>
      <c r="AO23" s="85" t="n">
        <v>0</v>
      </c>
      <c r="AP23" s="85"/>
      <c r="AQ23" s="85"/>
      <c r="AR23" s="74" t="s">
        <v>46</v>
      </c>
      <c r="AS23" s="74"/>
      <c r="AT23" s="86" t="n">
        <f aca="false">P23+U23+Z23+AE23+AJ23+AO23</f>
        <v>0</v>
      </c>
      <c r="AU23" s="86"/>
      <c r="AV23" s="86"/>
      <c r="AW23" s="74" t="s">
        <v>46</v>
      </c>
      <c r="AX23" s="74"/>
    </row>
    <row r="24" customFormat="false" ht="13.9" hidden="false" customHeight="true" outlineLevel="0" collapsed="false">
      <c r="E24" s="63" t="s">
        <v>68</v>
      </c>
      <c r="F24" s="63"/>
      <c r="G24" s="63"/>
      <c r="H24" s="63"/>
      <c r="I24" s="63"/>
      <c r="J24" s="82" t="n">
        <v>31</v>
      </c>
      <c r="K24" s="82"/>
      <c r="L24" s="82"/>
      <c r="M24" s="82"/>
      <c r="N24" s="83" t="s">
        <v>37</v>
      </c>
      <c r="O24" s="83"/>
      <c r="P24" s="84" t="n">
        <v>0</v>
      </c>
      <c r="Q24" s="84"/>
      <c r="R24" s="84"/>
      <c r="S24" s="83" t="s">
        <v>46</v>
      </c>
      <c r="T24" s="83"/>
      <c r="U24" s="85" t="n">
        <v>0</v>
      </c>
      <c r="V24" s="85"/>
      <c r="W24" s="85"/>
      <c r="X24" s="74" t="s">
        <v>46</v>
      </c>
      <c r="Y24" s="74"/>
      <c r="Z24" s="84" t="n">
        <v>0</v>
      </c>
      <c r="AA24" s="84"/>
      <c r="AB24" s="84"/>
      <c r="AC24" s="83" t="s">
        <v>46</v>
      </c>
      <c r="AD24" s="83"/>
      <c r="AE24" s="85" t="n">
        <v>0</v>
      </c>
      <c r="AF24" s="85"/>
      <c r="AG24" s="85"/>
      <c r="AH24" s="74" t="s">
        <v>46</v>
      </c>
      <c r="AI24" s="74"/>
      <c r="AJ24" s="85" t="n">
        <v>0</v>
      </c>
      <c r="AK24" s="85"/>
      <c r="AL24" s="85"/>
      <c r="AM24" s="74" t="s">
        <v>46</v>
      </c>
      <c r="AN24" s="74"/>
      <c r="AO24" s="85" t="n">
        <v>0</v>
      </c>
      <c r="AP24" s="85"/>
      <c r="AQ24" s="85"/>
      <c r="AR24" s="74" t="s">
        <v>46</v>
      </c>
      <c r="AS24" s="74"/>
      <c r="AT24" s="86" t="n">
        <f aca="false">P24+U24+Z24+AE24+AJ24+AO24</f>
        <v>0</v>
      </c>
      <c r="AU24" s="86"/>
      <c r="AV24" s="86"/>
      <c r="AW24" s="74" t="s">
        <v>46</v>
      </c>
      <c r="AX24" s="74"/>
    </row>
    <row r="25" customFormat="false" ht="13.9" hidden="false" customHeight="true" outlineLevel="0" collapsed="false">
      <c r="E25" s="63" t="s">
        <v>69</v>
      </c>
      <c r="F25" s="63"/>
      <c r="G25" s="63"/>
      <c r="H25" s="63"/>
      <c r="I25" s="63"/>
      <c r="J25" s="82" t="n">
        <v>30</v>
      </c>
      <c r="K25" s="82"/>
      <c r="L25" s="82"/>
      <c r="M25" s="82"/>
      <c r="N25" s="83" t="s">
        <v>37</v>
      </c>
      <c r="O25" s="83"/>
      <c r="P25" s="84" t="n">
        <v>0</v>
      </c>
      <c r="Q25" s="84"/>
      <c r="R25" s="84"/>
      <c r="S25" s="83" t="s">
        <v>46</v>
      </c>
      <c r="T25" s="83"/>
      <c r="U25" s="85" t="n">
        <v>0</v>
      </c>
      <c r="V25" s="85"/>
      <c r="W25" s="85"/>
      <c r="X25" s="74" t="s">
        <v>46</v>
      </c>
      <c r="Y25" s="74"/>
      <c r="Z25" s="84" t="n">
        <v>0</v>
      </c>
      <c r="AA25" s="84"/>
      <c r="AB25" s="84"/>
      <c r="AC25" s="83" t="s">
        <v>46</v>
      </c>
      <c r="AD25" s="83"/>
      <c r="AE25" s="85" t="n">
        <v>0</v>
      </c>
      <c r="AF25" s="85"/>
      <c r="AG25" s="85"/>
      <c r="AH25" s="74" t="s">
        <v>46</v>
      </c>
      <c r="AI25" s="74"/>
      <c r="AJ25" s="85" t="n">
        <v>0</v>
      </c>
      <c r="AK25" s="85"/>
      <c r="AL25" s="85"/>
      <c r="AM25" s="74" t="s">
        <v>46</v>
      </c>
      <c r="AN25" s="74"/>
      <c r="AO25" s="85" t="n">
        <v>0</v>
      </c>
      <c r="AP25" s="85"/>
      <c r="AQ25" s="85"/>
      <c r="AR25" s="74" t="s">
        <v>46</v>
      </c>
      <c r="AS25" s="74"/>
      <c r="AT25" s="86" t="n">
        <f aca="false">P25+U25+Z25+AE25+AJ25+AO25</f>
        <v>0</v>
      </c>
      <c r="AU25" s="86"/>
      <c r="AV25" s="86"/>
      <c r="AW25" s="74" t="s">
        <v>46</v>
      </c>
      <c r="AX25" s="74"/>
    </row>
    <row r="26" customFormat="false" ht="13.9" hidden="false" customHeight="true" outlineLevel="0" collapsed="false">
      <c r="E26" s="63" t="s">
        <v>70</v>
      </c>
      <c r="F26" s="63"/>
      <c r="G26" s="63"/>
      <c r="H26" s="63"/>
      <c r="I26" s="63"/>
      <c r="J26" s="82" t="n">
        <v>30</v>
      </c>
      <c r="K26" s="82"/>
      <c r="L26" s="82"/>
      <c r="M26" s="82"/>
      <c r="N26" s="83" t="s">
        <v>37</v>
      </c>
      <c r="O26" s="83"/>
      <c r="P26" s="84" t="n">
        <v>0</v>
      </c>
      <c r="Q26" s="84"/>
      <c r="R26" s="84"/>
      <c r="S26" s="83" t="s">
        <v>46</v>
      </c>
      <c r="T26" s="83"/>
      <c r="U26" s="85" t="n">
        <v>0</v>
      </c>
      <c r="V26" s="85"/>
      <c r="W26" s="85"/>
      <c r="X26" s="74" t="s">
        <v>46</v>
      </c>
      <c r="Y26" s="74"/>
      <c r="Z26" s="84" t="n">
        <v>0</v>
      </c>
      <c r="AA26" s="84"/>
      <c r="AB26" s="84"/>
      <c r="AC26" s="83" t="s">
        <v>46</v>
      </c>
      <c r="AD26" s="83"/>
      <c r="AE26" s="85" t="n">
        <v>0</v>
      </c>
      <c r="AF26" s="85"/>
      <c r="AG26" s="85"/>
      <c r="AH26" s="74" t="s">
        <v>46</v>
      </c>
      <c r="AI26" s="74"/>
      <c r="AJ26" s="85" t="n">
        <v>0</v>
      </c>
      <c r="AK26" s="85"/>
      <c r="AL26" s="85"/>
      <c r="AM26" s="74" t="s">
        <v>46</v>
      </c>
      <c r="AN26" s="74"/>
      <c r="AO26" s="85" t="n">
        <v>0</v>
      </c>
      <c r="AP26" s="85"/>
      <c r="AQ26" s="85"/>
      <c r="AR26" s="74" t="s">
        <v>46</v>
      </c>
      <c r="AS26" s="74"/>
      <c r="AT26" s="86" t="n">
        <f aca="false">P26+U26+Z26+AE26+AJ26+AO26</f>
        <v>0</v>
      </c>
      <c r="AU26" s="86"/>
      <c r="AV26" s="86"/>
      <c r="AW26" s="74" t="s">
        <v>46</v>
      </c>
      <c r="AX26" s="74"/>
    </row>
    <row r="27" customFormat="false" ht="13.9" hidden="false" customHeight="true" outlineLevel="0" collapsed="false">
      <c r="E27" s="63" t="s">
        <v>71</v>
      </c>
      <c r="F27" s="63"/>
      <c r="G27" s="63"/>
      <c r="H27" s="63"/>
      <c r="I27" s="63"/>
      <c r="J27" s="82" t="n">
        <v>31</v>
      </c>
      <c r="K27" s="82"/>
      <c r="L27" s="82"/>
      <c r="M27" s="82"/>
      <c r="N27" s="83" t="s">
        <v>37</v>
      </c>
      <c r="O27" s="83"/>
      <c r="P27" s="84" t="n">
        <v>0</v>
      </c>
      <c r="Q27" s="84"/>
      <c r="R27" s="84"/>
      <c r="S27" s="83" t="s">
        <v>46</v>
      </c>
      <c r="T27" s="83"/>
      <c r="U27" s="85" t="n">
        <v>0</v>
      </c>
      <c r="V27" s="85"/>
      <c r="W27" s="85"/>
      <c r="X27" s="74" t="s">
        <v>46</v>
      </c>
      <c r="Y27" s="74"/>
      <c r="Z27" s="84" t="n">
        <v>0</v>
      </c>
      <c r="AA27" s="84"/>
      <c r="AB27" s="84"/>
      <c r="AC27" s="83" t="s">
        <v>46</v>
      </c>
      <c r="AD27" s="83"/>
      <c r="AE27" s="85" t="n">
        <v>0</v>
      </c>
      <c r="AF27" s="85"/>
      <c r="AG27" s="85"/>
      <c r="AH27" s="74" t="s">
        <v>46</v>
      </c>
      <c r="AI27" s="74"/>
      <c r="AJ27" s="85" t="n">
        <v>0</v>
      </c>
      <c r="AK27" s="85"/>
      <c r="AL27" s="85"/>
      <c r="AM27" s="74" t="s">
        <v>46</v>
      </c>
      <c r="AN27" s="74"/>
      <c r="AO27" s="85" t="n">
        <v>0</v>
      </c>
      <c r="AP27" s="85"/>
      <c r="AQ27" s="85"/>
      <c r="AR27" s="74" t="s">
        <v>46</v>
      </c>
      <c r="AS27" s="74"/>
      <c r="AT27" s="86" t="n">
        <f aca="false">P27+U27+Z27+AE27+AJ27+AO27</f>
        <v>0</v>
      </c>
      <c r="AU27" s="86"/>
      <c r="AV27" s="86"/>
      <c r="AW27" s="74" t="s">
        <v>46</v>
      </c>
      <c r="AX27" s="74"/>
    </row>
    <row r="28" customFormat="false" ht="13.9" hidden="false" customHeight="true" outlineLevel="0" collapsed="false">
      <c r="E28" s="63" t="s">
        <v>72</v>
      </c>
      <c r="F28" s="63"/>
      <c r="G28" s="63"/>
      <c r="H28" s="63"/>
      <c r="I28" s="63"/>
      <c r="J28" s="82" t="n">
        <v>30</v>
      </c>
      <c r="K28" s="82"/>
      <c r="L28" s="82"/>
      <c r="M28" s="82"/>
      <c r="N28" s="83" t="s">
        <v>37</v>
      </c>
      <c r="O28" s="83"/>
      <c r="P28" s="84" t="n">
        <v>0</v>
      </c>
      <c r="Q28" s="84"/>
      <c r="R28" s="84"/>
      <c r="S28" s="83" t="s">
        <v>46</v>
      </c>
      <c r="T28" s="83"/>
      <c r="U28" s="85" t="n">
        <v>0</v>
      </c>
      <c r="V28" s="85"/>
      <c r="W28" s="85"/>
      <c r="X28" s="74" t="s">
        <v>46</v>
      </c>
      <c r="Y28" s="74"/>
      <c r="Z28" s="84" t="n">
        <v>0</v>
      </c>
      <c r="AA28" s="84"/>
      <c r="AB28" s="84"/>
      <c r="AC28" s="83" t="s">
        <v>46</v>
      </c>
      <c r="AD28" s="83"/>
      <c r="AE28" s="85" t="n">
        <v>0</v>
      </c>
      <c r="AF28" s="85"/>
      <c r="AG28" s="85"/>
      <c r="AH28" s="74" t="s">
        <v>46</v>
      </c>
      <c r="AI28" s="74"/>
      <c r="AJ28" s="85" t="n">
        <v>0</v>
      </c>
      <c r="AK28" s="85"/>
      <c r="AL28" s="85"/>
      <c r="AM28" s="74" t="s">
        <v>46</v>
      </c>
      <c r="AN28" s="74"/>
      <c r="AO28" s="85" t="n">
        <v>0</v>
      </c>
      <c r="AP28" s="85"/>
      <c r="AQ28" s="85"/>
      <c r="AR28" s="74" t="s">
        <v>46</v>
      </c>
      <c r="AS28" s="74"/>
      <c r="AT28" s="86" t="n">
        <f aca="false">P28+U28+Z28+AE28+AJ28+AO28</f>
        <v>0</v>
      </c>
      <c r="AU28" s="86"/>
      <c r="AV28" s="86"/>
      <c r="AW28" s="74" t="s">
        <v>46</v>
      </c>
      <c r="AX28" s="74"/>
    </row>
    <row r="29" customFormat="false" ht="13.9" hidden="false" customHeight="true" outlineLevel="0" collapsed="false">
      <c r="E29" s="63" t="s">
        <v>73</v>
      </c>
      <c r="F29" s="63"/>
      <c r="G29" s="63"/>
      <c r="H29" s="63"/>
      <c r="I29" s="63"/>
      <c r="J29" s="82" t="n">
        <v>31</v>
      </c>
      <c r="K29" s="82"/>
      <c r="L29" s="82"/>
      <c r="M29" s="82"/>
      <c r="N29" s="83" t="s">
        <v>37</v>
      </c>
      <c r="O29" s="83"/>
      <c r="P29" s="84" t="n">
        <v>0</v>
      </c>
      <c r="Q29" s="84"/>
      <c r="R29" s="84"/>
      <c r="S29" s="83" t="s">
        <v>46</v>
      </c>
      <c r="T29" s="83"/>
      <c r="U29" s="85" t="n">
        <v>0</v>
      </c>
      <c r="V29" s="85"/>
      <c r="W29" s="85"/>
      <c r="X29" s="74" t="s">
        <v>46</v>
      </c>
      <c r="Y29" s="74"/>
      <c r="Z29" s="84" t="n">
        <v>0</v>
      </c>
      <c r="AA29" s="84"/>
      <c r="AB29" s="84"/>
      <c r="AC29" s="83" t="s">
        <v>46</v>
      </c>
      <c r="AD29" s="83"/>
      <c r="AE29" s="85" t="n">
        <v>0</v>
      </c>
      <c r="AF29" s="85"/>
      <c r="AG29" s="85"/>
      <c r="AH29" s="74" t="s">
        <v>46</v>
      </c>
      <c r="AI29" s="74"/>
      <c r="AJ29" s="85" t="n">
        <v>0</v>
      </c>
      <c r="AK29" s="85"/>
      <c r="AL29" s="85"/>
      <c r="AM29" s="74" t="s">
        <v>46</v>
      </c>
      <c r="AN29" s="74"/>
      <c r="AO29" s="85" t="n">
        <v>0</v>
      </c>
      <c r="AP29" s="85"/>
      <c r="AQ29" s="85"/>
      <c r="AR29" s="74" t="s">
        <v>46</v>
      </c>
      <c r="AS29" s="74"/>
      <c r="AT29" s="86" t="n">
        <f aca="false">P29+U29+Z29+AE29+AJ29+AO29</f>
        <v>0</v>
      </c>
      <c r="AU29" s="86"/>
      <c r="AV29" s="86"/>
      <c r="AW29" s="74" t="s">
        <v>46</v>
      </c>
      <c r="AX29" s="74"/>
      <c r="BA29" s="87"/>
    </row>
    <row r="30" customFormat="false" ht="13.9" hidden="false" customHeight="true" outlineLevel="0" collapsed="false">
      <c r="E30" s="63" t="s">
        <v>74</v>
      </c>
      <c r="F30" s="63"/>
      <c r="G30" s="63"/>
      <c r="H30" s="63"/>
      <c r="I30" s="63"/>
      <c r="J30" s="82" t="n">
        <v>30</v>
      </c>
      <c r="K30" s="82"/>
      <c r="L30" s="82"/>
      <c r="M30" s="82"/>
      <c r="N30" s="83" t="s">
        <v>37</v>
      </c>
      <c r="O30" s="83"/>
      <c r="P30" s="84" t="n">
        <v>0</v>
      </c>
      <c r="Q30" s="84"/>
      <c r="R30" s="84"/>
      <c r="S30" s="83" t="s">
        <v>46</v>
      </c>
      <c r="T30" s="83"/>
      <c r="U30" s="85" t="n">
        <v>0</v>
      </c>
      <c r="V30" s="85"/>
      <c r="W30" s="85"/>
      <c r="X30" s="74" t="s">
        <v>46</v>
      </c>
      <c r="Y30" s="74"/>
      <c r="Z30" s="84" t="n">
        <v>0</v>
      </c>
      <c r="AA30" s="84"/>
      <c r="AB30" s="84"/>
      <c r="AC30" s="83" t="s">
        <v>46</v>
      </c>
      <c r="AD30" s="83"/>
      <c r="AE30" s="85" t="n">
        <v>0</v>
      </c>
      <c r="AF30" s="85"/>
      <c r="AG30" s="85"/>
      <c r="AH30" s="74" t="s">
        <v>46</v>
      </c>
      <c r="AI30" s="74"/>
      <c r="AJ30" s="85" t="n">
        <v>0</v>
      </c>
      <c r="AK30" s="85"/>
      <c r="AL30" s="85"/>
      <c r="AM30" s="74" t="s">
        <v>46</v>
      </c>
      <c r="AN30" s="74"/>
      <c r="AO30" s="85" t="n">
        <v>0</v>
      </c>
      <c r="AP30" s="85"/>
      <c r="AQ30" s="85"/>
      <c r="AR30" s="74" t="s">
        <v>46</v>
      </c>
      <c r="AS30" s="74"/>
      <c r="AT30" s="86" t="n">
        <f aca="false">P30+U30+Z30+AE30+AJ30+AO30</f>
        <v>0</v>
      </c>
      <c r="AU30" s="86"/>
      <c r="AV30" s="86"/>
      <c r="AW30" s="74" t="s">
        <v>46</v>
      </c>
      <c r="AX30" s="74"/>
    </row>
    <row r="31" customFormat="false" ht="13.9" hidden="false" customHeight="true" outlineLevel="0" collapsed="false">
      <c r="E31" s="63" t="s">
        <v>75</v>
      </c>
      <c r="F31" s="63"/>
      <c r="G31" s="63"/>
      <c r="H31" s="63"/>
      <c r="I31" s="63"/>
      <c r="J31" s="82" t="n">
        <v>27</v>
      </c>
      <c r="K31" s="82"/>
      <c r="L31" s="82"/>
      <c r="M31" s="82"/>
      <c r="N31" s="83" t="s">
        <v>37</v>
      </c>
      <c r="O31" s="83"/>
      <c r="P31" s="84" t="n">
        <v>0</v>
      </c>
      <c r="Q31" s="84"/>
      <c r="R31" s="84"/>
      <c r="S31" s="83" t="s">
        <v>46</v>
      </c>
      <c r="T31" s="83"/>
      <c r="U31" s="85" t="n">
        <v>0</v>
      </c>
      <c r="V31" s="85"/>
      <c r="W31" s="85"/>
      <c r="X31" s="74" t="s">
        <v>46</v>
      </c>
      <c r="Y31" s="74"/>
      <c r="Z31" s="84" t="n">
        <v>0</v>
      </c>
      <c r="AA31" s="84"/>
      <c r="AB31" s="84"/>
      <c r="AC31" s="83" t="s">
        <v>46</v>
      </c>
      <c r="AD31" s="83"/>
      <c r="AE31" s="85" t="n">
        <v>0</v>
      </c>
      <c r="AF31" s="85"/>
      <c r="AG31" s="85"/>
      <c r="AH31" s="74" t="s">
        <v>46</v>
      </c>
      <c r="AI31" s="74"/>
      <c r="AJ31" s="85" t="n">
        <v>0</v>
      </c>
      <c r="AK31" s="85"/>
      <c r="AL31" s="85"/>
      <c r="AM31" s="74" t="s">
        <v>46</v>
      </c>
      <c r="AN31" s="74"/>
      <c r="AO31" s="85" t="n">
        <v>0</v>
      </c>
      <c r="AP31" s="85"/>
      <c r="AQ31" s="85"/>
      <c r="AR31" s="74" t="s">
        <v>46</v>
      </c>
      <c r="AS31" s="74"/>
      <c r="AT31" s="86" t="n">
        <f aca="false">P31+U31+Z31+AE31+AJ31+AO31</f>
        <v>0</v>
      </c>
      <c r="AU31" s="86"/>
      <c r="AV31" s="86"/>
      <c r="AW31" s="74" t="s">
        <v>46</v>
      </c>
      <c r="AX31" s="74"/>
    </row>
    <row r="32" customFormat="false" ht="13.9" hidden="false" customHeight="true" outlineLevel="0" collapsed="false">
      <c r="E32" s="63" t="s">
        <v>76</v>
      </c>
      <c r="F32" s="63"/>
      <c r="G32" s="63"/>
      <c r="H32" s="63"/>
      <c r="I32" s="63"/>
      <c r="J32" s="82" t="n">
        <v>31</v>
      </c>
      <c r="K32" s="82"/>
      <c r="L32" s="82"/>
      <c r="M32" s="82"/>
      <c r="N32" s="83" t="s">
        <v>37</v>
      </c>
      <c r="O32" s="83"/>
      <c r="P32" s="84" t="n">
        <v>0</v>
      </c>
      <c r="Q32" s="84"/>
      <c r="R32" s="84"/>
      <c r="S32" s="83" t="s">
        <v>46</v>
      </c>
      <c r="T32" s="83"/>
      <c r="U32" s="85" t="n">
        <v>0</v>
      </c>
      <c r="V32" s="85"/>
      <c r="W32" s="85"/>
      <c r="X32" s="74" t="s">
        <v>46</v>
      </c>
      <c r="Y32" s="74"/>
      <c r="Z32" s="84" t="n">
        <v>0</v>
      </c>
      <c r="AA32" s="84"/>
      <c r="AB32" s="84"/>
      <c r="AC32" s="83" t="s">
        <v>46</v>
      </c>
      <c r="AD32" s="83"/>
      <c r="AE32" s="85" t="n">
        <v>0</v>
      </c>
      <c r="AF32" s="85"/>
      <c r="AG32" s="85"/>
      <c r="AH32" s="74" t="s">
        <v>46</v>
      </c>
      <c r="AI32" s="74"/>
      <c r="AJ32" s="85" t="n">
        <v>0</v>
      </c>
      <c r="AK32" s="85"/>
      <c r="AL32" s="85"/>
      <c r="AM32" s="74" t="s">
        <v>46</v>
      </c>
      <c r="AN32" s="74"/>
      <c r="AO32" s="85" t="n">
        <v>0</v>
      </c>
      <c r="AP32" s="85"/>
      <c r="AQ32" s="85"/>
      <c r="AR32" s="74" t="s">
        <v>46</v>
      </c>
      <c r="AS32" s="74"/>
      <c r="AT32" s="86" t="n">
        <f aca="false">P32+U32+Z32+AE32+AJ32+AO32</f>
        <v>0</v>
      </c>
      <c r="AU32" s="86"/>
      <c r="AV32" s="86"/>
      <c r="AW32" s="74" t="s">
        <v>46</v>
      </c>
      <c r="AX32" s="74"/>
    </row>
    <row r="33" customFormat="false" ht="13.9" hidden="false" customHeight="true" outlineLevel="0" collapsed="false">
      <c r="E33" s="63" t="s">
        <v>64</v>
      </c>
      <c r="F33" s="63"/>
      <c r="G33" s="63"/>
      <c r="H33" s="63"/>
      <c r="I33" s="63"/>
      <c r="J33" s="88" t="n">
        <f aca="false">SUM(J21:M32)</f>
        <v>362</v>
      </c>
      <c r="K33" s="88"/>
      <c r="L33" s="88"/>
      <c r="M33" s="88"/>
      <c r="N33" s="83" t="s">
        <v>37</v>
      </c>
      <c r="O33" s="83"/>
      <c r="P33" s="89" t="n">
        <f aca="false">SUM(P21:R32)</f>
        <v>0</v>
      </c>
      <c r="Q33" s="89"/>
      <c r="R33" s="89"/>
      <c r="S33" s="83" t="s">
        <v>46</v>
      </c>
      <c r="T33" s="83"/>
      <c r="U33" s="86" t="n">
        <f aca="false">SUM(U21:W32)</f>
        <v>0</v>
      </c>
      <c r="V33" s="86"/>
      <c r="W33" s="86"/>
      <c r="X33" s="74" t="s">
        <v>46</v>
      </c>
      <c r="Y33" s="74"/>
      <c r="Z33" s="89" t="n">
        <f aca="false">SUM(Z21:AB32)</f>
        <v>0</v>
      </c>
      <c r="AA33" s="89"/>
      <c r="AB33" s="89"/>
      <c r="AC33" s="83" t="s">
        <v>46</v>
      </c>
      <c r="AD33" s="83"/>
      <c r="AE33" s="86" t="n">
        <f aca="false">SUM(AE21:AG32)</f>
        <v>0</v>
      </c>
      <c r="AF33" s="86"/>
      <c r="AG33" s="86"/>
      <c r="AH33" s="74" t="s">
        <v>46</v>
      </c>
      <c r="AI33" s="74"/>
      <c r="AJ33" s="86" t="n">
        <f aca="false">SUM(AJ21:AL32)</f>
        <v>0</v>
      </c>
      <c r="AK33" s="86"/>
      <c r="AL33" s="86"/>
      <c r="AM33" s="74" t="s">
        <v>46</v>
      </c>
      <c r="AN33" s="74"/>
      <c r="AO33" s="86" t="n">
        <f aca="false">SUM(AO21:AQ32)</f>
        <v>0</v>
      </c>
      <c r="AP33" s="86"/>
      <c r="AQ33" s="86"/>
      <c r="AR33" s="74" t="s">
        <v>46</v>
      </c>
      <c r="AS33" s="74"/>
      <c r="AT33" s="86" t="n">
        <f aca="false">SUM(AT21:AV32)</f>
        <v>0</v>
      </c>
      <c r="AU33" s="86"/>
      <c r="AV33" s="86"/>
      <c r="AW33" s="74" t="s">
        <v>46</v>
      </c>
      <c r="AX33" s="74"/>
    </row>
    <row r="34" customFormat="false" ht="13.9" hidden="false" customHeight="true" outlineLevel="0" collapsed="false">
      <c r="E34" s="72" t="s">
        <v>77</v>
      </c>
      <c r="F34" s="72"/>
      <c r="G34" s="72"/>
      <c r="H34" s="72"/>
      <c r="I34" s="72"/>
      <c r="J34" s="90"/>
      <c r="K34" s="90"/>
      <c r="L34" s="90"/>
      <c r="M34" s="90"/>
      <c r="N34" s="90"/>
      <c r="O34" s="90"/>
      <c r="P34" s="91" t="n">
        <f aca="false">IFERROR(ROUNDUP(P33/$J$33,1),"0")</f>
        <v>0</v>
      </c>
      <c r="Q34" s="91"/>
      <c r="R34" s="91"/>
      <c r="S34" s="83" t="s">
        <v>46</v>
      </c>
      <c r="T34" s="83"/>
      <c r="U34" s="91" t="n">
        <f aca="false">IFERROR(ROUNDUP(U33/$J$33,1),"0")</f>
        <v>0</v>
      </c>
      <c r="V34" s="91"/>
      <c r="W34" s="91"/>
      <c r="X34" s="74" t="s">
        <v>46</v>
      </c>
      <c r="Y34" s="74"/>
      <c r="Z34" s="91" t="n">
        <f aca="false">IFERROR(ROUNDUP(Z33/$J$33,1),"0")</f>
        <v>0</v>
      </c>
      <c r="AA34" s="91"/>
      <c r="AB34" s="91"/>
      <c r="AC34" s="74" t="s">
        <v>46</v>
      </c>
      <c r="AD34" s="74"/>
      <c r="AE34" s="91" t="n">
        <f aca="false">IFERROR(ROUNDUP(AE33/$J$33,1),"0")</f>
        <v>0</v>
      </c>
      <c r="AF34" s="91"/>
      <c r="AG34" s="91"/>
      <c r="AH34" s="74" t="s">
        <v>46</v>
      </c>
      <c r="AI34" s="74"/>
      <c r="AJ34" s="91" t="n">
        <f aca="false">IFERROR(ROUNDUP(AJ33/$J$33,1),"0")</f>
        <v>0</v>
      </c>
      <c r="AK34" s="91"/>
      <c r="AL34" s="91"/>
      <c r="AM34" s="74" t="s">
        <v>46</v>
      </c>
      <c r="AN34" s="74"/>
      <c r="AO34" s="91" t="n">
        <f aca="false">IFERROR(ROUNDUP(AO33/$J$33,1),"0")</f>
        <v>0</v>
      </c>
      <c r="AP34" s="91"/>
      <c r="AQ34" s="91"/>
      <c r="AR34" s="74" t="s">
        <v>46</v>
      </c>
      <c r="AS34" s="74"/>
      <c r="AT34" s="92" t="n">
        <f aca="false">P34+U34+Z34+AE34+AJ34+AO34</f>
        <v>0</v>
      </c>
      <c r="AU34" s="92"/>
      <c r="AV34" s="92"/>
      <c r="AW34" s="74" t="s">
        <v>46</v>
      </c>
      <c r="AX34" s="74"/>
    </row>
    <row r="35" customFormat="false" ht="13.9" hidden="false" customHeight="true" outlineLevel="0" collapsed="false">
      <c r="E35" s="93" t="s">
        <v>78</v>
      </c>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94" t="str">
        <f aca="false">IFERROR(IF(AT34&gt;Y9,"「１　事業者名等」の定員数を超過しています。",""),"")</f>
        <v/>
      </c>
    </row>
    <row r="36" customFormat="false" ht="13.9" hidden="false" customHeight="true" outlineLevel="0" collapsed="false">
      <c r="E36" s="93" t="s">
        <v>79</v>
      </c>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row>
    <row r="37" customFormat="false" ht="13.9" hidden="false" customHeight="true" outlineLevel="0" collapsed="false">
      <c r="E37" s="93" t="s">
        <v>80</v>
      </c>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row>
    <row r="38" customFormat="false" ht="13.9" hidden="false" customHeight="true" outlineLevel="0" collapsed="false">
      <c r="E38" s="93" t="s">
        <v>81</v>
      </c>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row>
    <row r="39" customFormat="false" ht="13.9" hidden="false" customHeight="true" outlineLevel="0" collapsed="false">
      <c r="E39" s="93" t="s">
        <v>82</v>
      </c>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row>
    <row r="40" customFormat="false" ht="13.9" hidden="false" customHeight="true" outlineLevel="0" collapsed="false">
      <c r="E40" s="93" t="s">
        <v>83</v>
      </c>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row>
    <row r="41" customFormat="false" ht="13.9" hidden="false" customHeight="true" outlineLevel="0" collapsed="false">
      <c r="E41" s="93"/>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row>
    <row r="42" customFormat="false" ht="13.9" hidden="false" customHeight="true" outlineLevel="0" collapsed="false">
      <c r="E42" s="93"/>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row>
    <row r="43" customFormat="false" ht="13.9" hidden="false" customHeight="true" outlineLevel="0" collapsed="false">
      <c r="B43" s="95"/>
      <c r="C43" s="96"/>
      <c r="D43" s="96"/>
      <c r="E43" s="96"/>
      <c r="F43" s="96"/>
      <c r="G43" s="59" t="s">
        <v>84</v>
      </c>
      <c r="AA43" s="96"/>
      <c r="AB43" s="96"/>
      <c r="AC43" s="96"/>
      <c r="AD43" s="59" t="s">
        <v>85</v>
      </c>
      <c r="AX43" s="97"/>
      <c r="AY43" s="97"/>
      <c r="AZ43" s="97"/>
      <c r="BA43" s="96"/>
      <c r="BB43" s="96"/>
    </row>
    <row r="44" customFormat="false" ht="13.9" hidden="false" customHeight="true" outlineLevel="0" collapsed="false">
      <c r="B44" s="95"/>
      <c r="C44" s="96"/>
      <c r="D44" s="96"/>
      <c r="E44" s="98"/>
      <c r="F44" s="98"/>
      <c r="I44" s="63"/>
      <c r="J44" s="63"/>
      <c r="K44" s="63"/>
      <c r="L44" s="63"/>
      <c r="M44" s="63"/>
      <c r="N44" s="63"/>
      <c r="O44" s="63"/>
      <c r="P44" s="63"/>
      <c r="Q44" s="63"/>
      <c r="R44" s="63"/>
      <c r="S44" s="63"/>
      <c r="T44" s="63"/>
      <c r="U44" s="63" t="s">
        <v>86</v>
      </c>
      <c r="V44" s="63"/>
      <c r="W44" s="63"/>
      <c r="X44" s="63"/>
      <c r="Y44" s="63"/>
      <c r="Z44" s="63"/>
      <c r="AA44" s="96"/>
      <c r="AB44" s="96"/>
      <c r="AC44" s="96"/>
      <c r="AF44" s="63"/>
      <c r="AG44" s="63"/>
      <c r="AH44" s="63"/>
      <c r="AI44" s="63"/>
      <c r="AJ44" s="63"/>
      <c r="AK44" s="63"/>
      <c r="AL44" s="63"/>
      <c r="AM44" s="63"/>
      <c r="AN44" s="63"/>
      <c r="AO44" s="63"/>
      <c r="AP44" s="63"/>
      <c r="AQ44" s="63"/>
      <c r="AR44" s="63" t="s">
        <v>86</v>
      </c>
      <c r="AS44" s="63"/>
      <c r="AT44" s="63"/>
      <c r="AU44" s="63"/>
      <c r="AV44" s="63"/>
      <c r="AW44" s="63"/>
      <c r="AX44" s="96"/>
      <c r="AY44" s="96"/>
      <c r="AZ44" s="96"/>
      <c r="BA44" s="96"/>
      <c r="BB44" s="96"/>
    </row>
    <row r="45" customFormat="false" ht="13.9" hidden="false" customHeight="true" outlineLevel="0" collapsed="false">
      <c r="B45" s="95"/>
      <c r="C45" s="96"/>
      <c r="D45" s="96"/>
      <c r="E45" s="98"/>
      <c r="F45" s="98"/>
      <c r="I45" s="63" t="s">
        <v>87</v>
      </c>
      <c r="J45" s="63"/>
      <c r="K45" s="63"/>
      <c r="L45" s="63"/>
      <c r="M45" s="63"/>
      <c r="N45" s="63"/>
      <c r="O45" s="63"/>
      <c r="P45" s="63"/>
      <c r="Q45" s="63"/>
      <c r="R45" s="63"/>
      <c r="S45" s="63"/>
      <c r="T45" s="63"/>
      <c r="U45" s="99" t="str">
        <f aca="false">IF(AND(OR(AK7="○",AK8="○"),E12="○"),ROUNDUP(AX15*0.9/7,0),IF(AND(OR(AK7="○",AK8="○"),OR(E13="○",E14="○")),ROUNDUP(AT34/7,0),""))</f>
        <v/>
      </c>
      <c r="V45" s="99"/>
      <c r="W45" s="99"/>
      <c r="X45" s="99"/>
      <c r="Y45" s="100" t="s">
        <v>46</v>
      </c>
      <c r="Z45" s="100"/>
      <c r="AA45" s="96"/>
      <c r="AB45" s="96"/>
      <c r="AC45" s="96"/>
      <c r="AF45" s="63" t="s">
        <v>87</v>
      </c>
      <c r="AG45" s="63"/>
      <c r="AH45" s="63"/>
      <c r="AI45" s="63"/>
      <c r="AJ45" s="63"/>
      <c r="AK45" s="63"/>
      <c r="AL45" s="63"/>
      <c r="AM45" s="63"/>
      <c r="AN45" s="63"/>
      <c r="AO45" s="63"/>
      <c r="AP45" s="63"/>
      <c r="AQ45" s="63"/>
      <c r="AR45" s="101"/>
      <c r="AS45" s="101"/>
      <c r="AT45" s="101"/>
      <c r="AU45" s="101"/>
      <c r="AV45" s="100" t="s">
        <v>46</v>
      </c>
      <c r="AW45" s="100"/>
    </row>
    <row r="46" customFormat="false" ht="13.9" hidden="false" customHeight="true" outlineLevel="0" collapsed="false">
      <c r="B46" s="95"/>
      <c r="C46" s="96"/>
      <c r="D46" s="96"/>
      <c r="E46" s="102"/>
      <c r="F46" s="96"/>
      <c r="I46" s="93"/>
      <c r="AA46" s="96"/>
      <c r="AB46" s="96"/>
      <c r="AC46" s="96"/>
      <c r="AF46" s="93"/>
    </row>
    <row r="47" customFormat="false" ht="13.9" hidden="false" customHeight="true" outlineLevel="0" collapsed="false">
      <c r="B47" s="95"/>
      <c r="C47" s="96"/>
      <c r="D47" s="96"/>
      <c r="E47" s="102"/>
      <c r="F47" s="96"/>
      <c r="G47" s="95" t="s">
        <v>88</v>
      </c>
      <c r="H47" s="95"/>
      <c r="I47" s="95"/>
      <c r="J47" s="95"/>
      <c r="K47" s="95"/>
      <c r="L47" s="95"/>
      <c r="M47" s="95"/>
      <c r="N47" s="95"/>
      <c r="O47" s="95"/>
      <c r="P47" s="95"/>
      <c r="Q47" s="95"/>
      <c r="R47" s="95"/>
      <c r="S47" s="95"/>
      <c r="T47" s="103"/>
      <c r="U47" s="103"/>
      <c r="V47" s="103"/>
      <c r="W47" s="103"/>
      <c r="X47" s="103"/>
      <c r="Y47" s="103"/>
      <c r="Z47" s="103"/>
      <c r="AA47" s="103"/>
      <c r="AB47" s="103"/>
      <c r="AC47" s="103"/>
      <c r="AD47" s="103"/>
      <c r="AE47" s="103"/>
      <c r="AF47" s="103"/>
      <c r="AG47" s="103"/>
      <c r="AH47" s="103"/>
      <c r="AI47" s="103"/>
      <c r="AJ47" s="104"/>
      <c r="AK47" s="104"/>
      <c r="AL47" s="104"/>
      <c r="AM47" s="104"/>
      <c r="AN47" s="104"/>
      <c r="AO47" s="104"/>
      <c r="AP47" s="104"/>
      <c r="AQ47" s="104"/>
      <c r="AX47" s="96"/>
      <c r="AY47" s="96"/>
      <c r="AZ47" s="96"/>
    </row>
    <row r="48" customFormat="false" ht="13.9" hidden="false" customHeight="true" outlineLevel="0" collapsed="false">
      <c r="B48" s="95"/>
      <c r="C48" s="96"/>
      <c r="D48" s="96"/>
      <c r="E48" s="102"/>
      <c r="F48" s="96"/>
      <c r="G48" s="95"/>
      <c r="H48" s="95"/>
      <c r="I48" s="95"/>
      <c r="J48" s="95"/>
      <c r="K48" s="95"/>
      <c r="L48" s="95"/>
      <c r="M48" s="95"/>
      <c r="N48" s="95"/>
      <c r="O48" s="95"/>
      <c r="P48" s="95"/>
      <c r="Q48" s="95"/>
      <c r="R48" s="95"/>
      <c r="S48" s="95"/>
      <c r="T48" s="103"/>
      <c r="U48" s="103"/>
      <c r="V48" s="103"/>
      <c r="W48" s="103"/>
      <c r="X48" s="103"/>
      <c r="Y48" s="103"/>
      <c r="Z48" s="103"/>
      <c r="AA48" s="103"/>
      <c r="AB48" s="103"/>
      <c r="AC48" s="103"/>
      <c r="AD48" s="103"/>
      <c r="AE48" s="103"/>
      <c r="AF48" s="103"/>
      <c r="AG48" s="103"/>
      <c r="AH48" s="103"/>
      <c r="AI48" s="103"/>
      <c r="AJ48" s="104"/>
      <c r="AK48" s="104"/>
      <c r="AL48" s="104"/>
      <c r="AM48" s="104"/>
      <c r="AN48" s="104"/>
      <c r="AO48" s="104"/>
      <c r="AP48" s="104"/>
      <c r="AQ48" s="104"/>
      <c r="AX48" s="96"/>
      <c r="AY48" s="96"/>
      <c r="AZ48" s="96"/>
    </row>
    <row r="49" customFormat="false" ht="13.9" hidden="false" customHeight="true" outlineLevel="0" collapsed="false">
      <c r="B49" s="95"/>
      <c r="C49" s="95"/>
      <c r="D49" s="95"/>
      <c r="E49" s="95"/>
      <c r="F49" s="95"/>
      <c r="G49" s="95"/>
      <c r="H49" s="95"/>
      <c r="I49" s="95"/>
      <c r="J49" s="95"/>
      <c r="K49" s="95"/>
      <c r="L49" s="95"/>
      <c r="M49" s="95"/>
      <c r="N49" s="95"/>
      <c r="O49" s="104"/>
      <c r="P49" s="104"/>
      <c r="Q49" s="103"/>
      <c r="R49" s="103"/>
      <c r="S49" s="103"/>
      <c r="T49" s="103"/>
      <c r="U49" s="103"/>
      <c r="V49" s="103"/>
      <c r="W49" s="103"/>
      <c r="X49" s="103"/>
      <c r="Y49" s="103"/>
      <c r="Z49" s="103"/>
      <c r="AA49" s="103"/>
      <c r="AB49" s="103"/>
      <c r="AC49" s="105"/>
      <c r="AD49" s="106" t="str">
        <f aca="false">(IF(OR(U45&lt;=AR45),"可","規定の員数を満たしていません。"))</f>
        <v>可</v>
      </c>
      <c r="AE49" s="106"/>
      <c r="AF49" s="106"/>
      <c r="AG49" s="106"/>
      <c r="AH49" s="106"/>
      <c r="AI49" s="106"/>
      <c r="AJ49" s="106"/>
      <c r="AK49" s="106"/>
      <c r="AL49" s="106"/>
      <c r="AM49" s="106"/>
      <c r="AN49" s="106"/>
      <c r="AO49" s="106"/>
      <c r="AP49" s="106"/>
      <c r="AQ49" s="106"/>
      <c r="AR49" s="106"/>
      <c r="AS49" s="106"/>
      <c r="AT49" s="106"/>
      <c r="AU49" s="106"/>
      <c r="AV49" s="104"/>
      <c r="AW49" s="104"/>
      <c r="AX49" s="104"/>
      <c r="AY49" s="104"/>
      <c r="AZ49" s="104"/>
      <c r="BA49" s="104"/>
      <c r="BB49" s="104"/>
      <c r="BC49" s="104"/>
      <c r="BD49" s="104"/>
      <c r="BE49" s="104"/>
    </row>
    <row r="50" customFormat="false" ht="13.9" hidden="false" customHeight="true" outlineLevel="0" collapsed="false">
      <c r="O50" s="104"/>
      <c r="P50" s="104"/>
      <c r="Q50" s="96"/>
      <c r="R50" s="96"/>
      <c r="S50" s="96"/>
      <c r="T50" s="96"/>
      <c r="U50" s="96"/>
      <c r="V50" s="96"/>
      <c r="W50" s="96"/>
      <c r="X50" s="95"/>
      <c r="Y50" s="95"/>
      <c r="Z50" s="104"/>
      <c r="AA50" s="95"/>
      <c r="AB50" s="95"/>
      <c r="AC50" s="104"/>
      <c r="AD50" s="106"/>
      <c r="AE50" s="106"/>
      <c r="AF50" s="106"/>
      <c r="AG50" s="106"/>
      <c r="AH50" s="106"/>
      <c r="AI50" s="106"/>
      <c r="AJ50" s="106"/>
      <c r="AK50" s="106"/>
      <c r="AL50" s="106"/>
      <c r="AM50" s="106"/>
      <c r="AN50" s="106"/>
      <c r="AO50" s="106"/>
      <c r="AP50" s="106"/>
      <c r="AQ50" s="106"/>
      <c r="AR50" s="106"/>
      <c r="AS50" s="106"/>
      <c r="AT50" s="106"/>
      <c r="AU50" s="106"/>
    </row>
    <row r="51" customFormat="false" ht="13.9" hidden="false" customHeight="true" outlineLevel="0" collapsed="false"/>
    <row r="52" customFormat="false" ht="13.9" hidden="false" customHeight="true" outlineLevel="0" collapsed="false"/>
    <row r="53" customFormat="false" ht="13.9" hidden="false" customHeight="true" outlineLevel="0" collapsed="false"/>
    <row r="54" customFormat="false" ht="13.9" hidden="false" customHeight="true" outlineLevel="0" collapsed="false"/>
    <row r="55" customFormat="false" ht="13.9" hidden="false" customHeight="true" outlineLevel="0" collapsed="false"/>
    <row r="56" customFormat="false" ht="13.9" hidden="false" customHeight="true" outlineLevel="0" collapsed="false"/>
    <row r="57" customFormat="false" ht="13.9" hidden="false" customHeight="true" outlineLevel="0" collapsed="false"/>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AD49:AU50"/>
  </mergeCells>
  <conditionalFormatting sqref="AO12:AQ14 AX12:AZ14">
    <cfRule type="expression" priority="2" aboveAverage="0" equalAverage="0" bottom="0" percent="0" rank="0" text="" dxfId="4">
      <formula>COUNTA($E$13:$G$14)&gt;=1</formula>
    </cfRule>
  </conditionalFormatting>
  <conditionalFormatting sqref="J21:M32 P21:R22 U21:W22 AJ21:AL32">
    <cfRule type="expression" priority="3" aboveAverage="0" equalAverage="0" bottom="0" percent="0" rank="0" text="" dxfId="5">
      <formula>COUNTA($G$12)&gt;=1</formula>
    </cfRule>
  </conditionalFormatting>
  <conditionalFormatting sqref="P23:R23">
    <cfRule type="expression" priority="4" aboveAverage="0" equalAverage="0" bottom="0" percent="0" rank="0" text="" dxfId="6">
      <formula>COUNTA($G$12)&gt;=1</formula>
    </cfRule>
  </conditionalFormatting>
  <conditionalFormatting sqref="P24:R24">
    <cfRule type="expression" priority="5" aboveAverage="0" equalAverage="0" bottom="0" percent="0" rank="0" text="" dxfId="7">
      <formula>COUNTA($G$12)&gt;=1</formula>
    </cfRule>
  </conditionalFormatting>
  <conditionalFormatting sqref="P25:R25">
    <cfRule type="expression" priority="6" aboveAverage="0" equalAverage="0" bottom="0" percent="0" rank="0" text="" dxfId="8">
      <formula>COUNTA($G$12)&gt;=1</formula>
    </cfRule>
  </conditionalFormatting>
  <conditionalFormatting sqref="P26:R26">
    <cfRule type="expression" priority="7" aboveAverage="0" equalAverage="0" bottom="0" percent="0" rank="0" text="" dxfId="9">
      <formula>COUNTA($G$12)&gt;=1</formula>
    </cfRule>
  </conditionalFormatting>
  <conditionalFormatting sqref="P27:R27">
    <cfRule type="expression" priority="8" aboveAverage="0" equalAverage="0" bottom="0" percent="0" rank="0" text="" dxfId="10">
      <formula>COUNTA($G$12)&gt;=1</formula>
    </cfRule>
  </conditionalFormatting>
  <conditionalFormatting sqref="P28:R28">
    <cfRule type="expression" priority="9" aboveAverage="0" equalAverage="0" bottom="0" percent="0" rank="0" text="" dxfId="11">
      <formula>COUNTA($G$12)&gt;=1</formula>
    </cfRule>
  </conditionalFormatting>
  <conditionalFormatting sqref="P29:R29">
    <cfRule type="expression" priority="10" aboveAverage="0" equalAverage="0" bottom="0" percent="0" rank="0" text="" dxfId="12">
      <formula>COUNTA($G$12)&gt;=1</formula>
    </cfRule>
  </conditionalFormatting>
  <conditionalFormatting sqref="P30:R30">
    <cfRule type="expression" priority="11" aboveAverage="0" equalAverage="0" bottom="0" percent="0" rank="0" text="" dxfId="13">
      <formula>COUNTA($G$12)&gt;=1</formula>
    </cfRule>
  </conditionalFormatting>
  <conditionalFormatting sqref="P31:R31">
    <cfRule type="expression" priority="12" aboveAverage="0" equalAverage="0" bottom="0" percent="0" rank="0" text="" dxfId="14">
      <formula>COUNTA($G$12)&gt;=1</formula>
    </cfRule>
  </conditionalFormatting>
  <conditionalFormatting sqref="P32:R32">
    <cfRule type="expression" priority="13" aboveAverage="0" equalAverage="0" bottom="0" percent="0" rank="0" text="" dxfId="15">
      <formula>COUNTA($G$12)&gt;=1</formula>
    </cfRule>
  </conditionalFormatting>
  <conditionalFormatting sqref="U23:W23">
    <cfRule type="expression" priority="14" aboveAverage="0" equalAverage="0" bottom="0" percent="0" rank="0" text="" dxfId="16">
      <formula>COUNTA($G$12)&gt;=1</formula>
    </cfRule>
  </conditionalFormatting>
  <conditionalFormatting sqref="AO21:AQ22">
    <cfRule type="expression" priority="15" aboveAverage="0" equalAverage="0" bottom="0" percent="0" rank="0" text="" dxfId="17">
      <formula>COUNTA($G$12)&gt;=1</formula>
    </cfRule>
  </conditionalFormatting>
  <conditionalFormatting sqref="U24:W24">
    <cfRule type="expression" priority="16" aboveAverage="0" equalAverage="0" bottom="0" percent="0" rank="0" text="" dxfId="18">
      <formula>COUNTA($G$12)&gt;=1</formula>
    </cfRule>
  </conditionalFormatting>
  <conditionalFormatting sqref="U25:W25">
    <cfRule type="expression" priority="17" aboveAverage="0" equalAverage="0" bottom="0" percent="0" rank="0" text="" dxfId="19">
      <formula>COUNTA($G$12)&gt;=1</formula>
    </cfRule>
  </conditionalFormatting>
  <conditionalFormatting sqref="U26:W26">
    <cfRule type="expression" priority="18" aboveAverage="0" equalAverage="0" bottom="0" percent="0" rank="0" text="" dxfId="20">
      <formula>COUNTA($G$12)&gt;=1</formula>
    </cfRule>
  </conditionalFormatting>
  <conditionalFormatting sqref="U27:W27">
    <cfRule type="expression" priority="19" aboveAverage="0" equalAverage="0" bottom="0" percent="0" rank="0" text="" dxfId="21">
      <formula>COUNTA($G$12)&gt;=1</formula>
    </cfRule>
  </conditionalFormatting>
  <conditionalFormatting sqref="U28:W28">
    <cfRule type="expression" priority="20" aboveAverage="0" equalAverage="0" bottom="0" percent="0" rank="0" text="" dxfId="22">
      <formula>COUNTA($G$12)&gt;=1</formula>
    </cfRule>
  </conditionalFormatting>
  <conditionalFormatting sqref="U29:W29">
    <cfRule type="expression" priority="21" aboveAverage="0" equalAverage="0" bottom="0" percent="0" rank="0" text="" dxfId="23">
      <formula>COUNTA($G$12)&gt;=1</formula>
    </cfRule>
  </conditionalFormatting>
  <conditionalFormatting sqref="U30:W30">
    <cfRule type="expression" priority="22" aboveAverage="0" equalAverage="0" bottom="0" percent="0" rank="0" text="" dxfId="24">
      <formula>COUNTA($G$12)&gt;=1</formula>
    </cfRule>
  </conditionalFormatting>
  <conditionalFormatting sqref="U31:W31">
    <cfRule type="expression" priority="23" aboveAverage="0" equalAverage="0" bottom="0" percent="0" rank="0" text="" dxfId="25">
      <formula>COUNTA($G$12)&gt;=1</formula>
    </cfRule>
  </conditionalFormatting>
  <conditionalFormatting sqref="U32:W32">
    <cfRule type="expression" priority="24" aboveAverage="0" equalAverage="0" bottom="0" percent="0" rank="0" text="" dxfId="26">
      <formula>COUNTA($G$12)&gt;=1</formula>
    </cfRule>
  </conditionalFormatting>
  <conditionalFormatting sqref="AO23:AQ23">
    <cfRule type="expression" priority="25" aboveAverage="0" equalAverage="0" bottom="0" percent="0" rank="0" text="" dxfId="27">
      <formula>COUNTA($G$12)&gt;=1</formula>
    </cfRule>
  </conditionalFormatting>
  <conditionalFormatting sqref="AO24:AQ24">
    <cfRule type="expression" priority="26" aboveAverage="0" equalAverage="0" bottom="0" percent="0" rank="0" text="" dxfId="28">
      <formula>COUNTA($G$12)&gt;=1</formula>
    </cfRule>
  </conditionalFormatting>
  <conditionalFormatting sqref="AO25:AQ25">
    <cfRule type="expression" priority="27" aboveAverage="0" equalAverage="0" bottom="0" percent="0" rank="0" text="" dxfId="29">
      <formula>COUNTA($G$12)&gt;=1</formula>
    </cfRule>
  </conditionalFormatting>
  <conditionalFormatting sqref="AO26:AQ26">
    <cfRule type="expression" priority="28" aboveAverage="0" equalAverage="0" bottom="0" percent="0" rank="0" text="" dxfId="30">
      <formula>COUNTA($G$12)&gt;=1</formula>
    </cfRule>
  </conditionalFormatting>
  <conditionalFormatting sqref="AO27:AQ27">
    <cfRule type="expression" priority="29" aboveAverage="0" equalAverage="0" bottom="0" percent="0" rank="0" text="" dxfId="31">
      <formula>COUNTA($G$12)&gt;=1</formula>
    </cfRule>
  </conditionalFormatting>
  <conditionalFormatting sqref="AO28:AQ28">
    <cfRule type="expression" priority="30" aboveAverage="0" equalAverage="0" bottom="0" percent="0" rank="0" text="" dxfId="32">
      <formula>COUNTA($G$12)&gt;=1</formula>
    </cfRule>
  </conditionalFormatting>
  <conditionalFormatting sqref="AO29:AQ29">
    <cfRule type="expression" priority="31" aboveAverage="0" equalAverage="0" bottom="0" percent="0" rank="0" text="" dxfId="33">
      <formula>COUNTA($G$12)&gt;=1</formula>
    </cfRule>
  </conditionalFormatting>
  <conditionalFormatting sqref="AO30:AQ30">
    <cfRule type="expression" priority="32" aboveAverage="0" equalAverage="0" bottom="0" percent="0" rank="0" text="" dxfId="34">
      <formula>COUNTA($G$12)&gt;=1</formula>
    </cfRule>
  </conditionalFormatting>
  <conditionalFormatting sqref="AO31:AQ31">
    <cfRule type="expression" priority="33" aboveAverage="0" equalAverage="0" bottom="0" percent="0" rank="0" text="" dxfId="35">
      <formula>COUNTA($G$12)&gt;=1</formula>
    </cfRule>
  </conditionalFormatting>
  <conditionalFormatting sqref="AO32:AQ32">
    <cfRule type="expression" priority="34" aboveAverage="0" equalAverage="0" bottom="0" percent="0" rank="0" text="" dxfId="36">
      <formula>COUNTA($G$12)&gt;=1</formula>
    </cfRule>
  </conditionalFormatting>
  <conditionalFormatting sqref="Z21:AB22 AE21:AG22">
    <cfRule type="expression" priority="35" aboveAverage="0" equalAverage="0" bottom="0" percent="0" rank="0" text="" dxfId="37">
      <formula>COUNTA($G$12)&gt;=1</formula>
    </cfRule>
  </conditionalFormatting>
  <conditionalFormatting sqref="Z23:AB23">
    <cfRule type="expression" priority="36" aboveAverage="0" equalAverage="0" bottom="0" percent="0" rank="0" text="" dxfId="38">
      <formula>COUNTA($G$12)&gt;=1</formula>
    </cfRule>
  </conditionalFormatting>
  <conditionalFormatting sqref="Z24:AB24">
    <cfRule type="expression" priority="37" aboveAverage="0" equalAverage="0" bottom="0" percent="0" rank="0" text="" dxfId="39">
      <formula>COUNTA($G$12)&gt;=1</formula>
    </cfRule>
  </conditionalFormatting>
  <conditionalFormatting sqref="Z25:AB25">
    <cfRule type="expression" priority="38" aboveAverage="0" equalAverage="0" bottom="0" percent="0" rank="0" text="" dxfId="40">
      <formula>COUNTA($G$12)&gt;=1</formula>
    </cfRule>
  </conditionalFormatting>
  <conditionalFormatting sqref="Z26:AB26">
    <cfRule type="expression" priority="39" aboveAverage="0" equalAverage="0" bottom="0" percent="0" rank="0" text="" dxfId="41">
      <formula>COUNTA($G$12)&gt;=1</formula>
    </cfRule>
  </conditionalFormatting>
  <conditionalFormatting sqref="Z27:AB27">
    <cfRule type="expression" priority="40" aboveAverage="0" equalAverage="0" bottom="0" percent="0" rank="0" text="" dxfId="42">
      <formula>COUNTA($G$12)&gt;=1</formula>
    </cfRule>
  </conditionalFormatting>
  <conditionalFormatting sqref="Z28:AB28">
    <cfRule type="expression" priority="41" aboveAverage="0" equalAverage="0" bottom="0" percent="0" rank="0" text="" dxfId="43">
      <formula>COUNTA($G$12)&gt;=1</formula>
    </cfRule>
  </conditionalFormatting>
  <conditionalFormatting sqref="Z29:AB29">
    <cfRule type="expression" priority="42" aboveAverage="0" equalAverage="0" bottom="0" percent="0" rank="0" text="" dxfId="44">
      <formula>COUNTA($G$12)&gt;=1</formula>
    </cfRule>
  </conditionalFormatting>
  <conditionalFormatting sqref="Z30:AB30">
    <cfRule type="expression" priority="43" aboveAverage="0" equalAverage="0" bottom="0" percent="0" rank="0" text="" dxfId="45">
      <formula>COUNTA($G$12)&gt;=1</formula>
    </cfRule>
  </conditionalFormatting>
  <conditionalFormatting sqref="Z31:AB31">
    <cfRule type="expression" priority="44" aboveAverage="0" equalAverage="0" bottom="0" percent="0" rank="0" text="" dxfId="46">
      <formula>COUNTA($G$12)&gt;=1</formula>
    </cfRule>
  </conditionalFormatting>
  <conditionalFormatting sqref="Z32:AB32">
    <cfRule type="expression" priority="45" aboveAverage="0" equalAverage="0" bottom="0" percent="0" rank="0" text="" dxfId="47">
      <formula>COUNTA($G$12)&gt;=1</formula>
    </cfRule>
  </conditionalFormatting>
  <conditionalFormatting sqref="AE23:AG23">
    <cfRule type="expression" priority="46" aboveAverage="0" equalAverage="0" bottom="0" percent="0" rank="0" text="" dxfId="48">
      <formula>COUNTA($G$12)&gt;=1</formula>
    </cfRule>
  </conditionalFormatting>
  <conditionalFormatting sqref="AE24:AG24">
    <cfRule type="expression" priority="47" aboveAverage="0" equalAverage="0" bottom="0" percent="0" rank="0" text="" dxfId="49">
      <formula>COUNTA($G$12)&gt;=1</formula>
    </cfRule>
  </conditionalFormatting>
  <conditionalFormatting sqref="AE25:AG25">
    <cfRule type="expression" priority="48" aboveAverage="0" equalAverage="0" bottom="0" percent="0" rank="0" text="" dxfId="50">
      <formula>COUNTA($G$12)&gt;=1</formula>
    </cfRule>
  </conditionalFormatting>
  <conditionalFormatting sqref="AE26:AG26">
    <cfRule type="expression" priority="49" aboveAverage="0" equalAverage="0" bottom="0" percent="0" rank="0" text="" dxfId="51">
      <formula>COUNTA($G$12)&gt;=1</formula>
    </cfRule>
  </conditionalFormatting>
  <conditionalFormatting sqref="AE27:AG27">
    <cfRule type="expression" priority="50" aboveAverage="0" equalAverage="0" bottom="0" percent="0" rank="0" text="" dxfId="52">
      <formula>COUNTA($G$12)&gt;=1</formula>
    </cfRule>
  </conditionalFormatting>
  <conditionalFormatting sqref="AE28:AG28">
    <cfRule type="expression" priority="51" aboveAverage="0" equalAverage="0" bottom="0" percent="0" rank="0" text="" dxfId="53">
      <formula>COUNTA($G$12)&gt;=1</formula>
    </cfRule>
  </conditionalFormatting>
  <conditionalFormatting sqref="AE29:AG29">
    <cfRule type="expression" priority="52" aboveAverage="0" equalAverage="0" bottom="0" percent="0" rank="0" text="" dxfId="54">
      <formula>COUNTA($G$12)&gt;=1</formula>
    </cfRule>
  </conditionalFormatting>
  <conditionalFormatting sqref="AE30:AG30">
    <cfRule type="expression" priority="53" aboveAverage="0" equalAverage="0" bottom="0" percent="0" rank="0" text="" dxfId="55">
      <formula>COUNTA($G$12)&gt;=1</formula>
    </cfRule>
  </conditionalFormatting>
  <conditionalFormatting sqref="AE31:AG31">
    <cfRule type="expression" priority="54" aboveAverage="0" equalAverage="0" bottom="0" percent="0" rank="0" text="" dxfId="56">
      <formula>COUNTA($G$12)&gt;=1</formula>
    </cfRule>
  </conditionalFormatting>
  <conditionalFormatting sqref="AE32:AG32">
    <cfRule type="expression" priority="55" aboveAverage="0" equalAverage="0" bottom="0" percent="0" rank="0" text="" dxfId="57">
      <formula>COUNTA($G$12)&gt;=1</formula>
    </cfRule>
  </conditionalFormatting>
  <dataValidations count="4">
    <dataValidation allowBlank="true" operator="between" showDropDown="false" showErrorMessage="true" showInputMessage="true" sqref="AK7:AM8 AH10 E12:G14" type="list">
      <formula1>$Q$3:$Q$4</formula1>
      <formula2>0</formula2>
    </dataValidation>
    <dataValidation allowBlank="true" error="入力月の月日数を超過しています" operator="between" showDropDown="false" showErrorMessage="true" showInputMessage="true" sqref="J21:M21 J23:M23 J26:M26 J28:M28" type="whole">
      <formula1>0</formula1>
      <formula2>30</formula2>
    </dataValidation>
    <dataValidation allowBlank="true" error="入力月の月日数を超過しています" operator="between" showDropDown="false" showErrorMessage="true" showInputMessage="true" sqref="J31:M31" type="whole">
      <formula1>0</formula1>
      <formula2>29</formula2>
    </dataValidation>
    <dataValidation allowBlank="true" error="入力月の月日数を超過しています" operator="between" showDropDown="false" showErrorMessage="true" showInputMessage="true" sqref="J22:M22 J24:M25 J27:M27 J29:M30 J32:M32" type="whole">
      <formula1>0</formula1>
      <formula2>31</formula2>
    </dataValidation>
  </dataValidations>
  <printOptions headings="false" gridLines="false" gridLinesSet="true" horizontalCentered="true" verticalCentered="true"/>
  <pageMargins left="0.25" right="0.25" top="0.75" bottom="0.75"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BE57"/>
  <sheetViews>
    <sheetView showFormulas="false" showGridLines="true" showRowColHeaders="true" showZeros="true" rightToLeft="false" tabSelected="false" showOutlineSymbols="true" defaultGridColor="true" view="pageBreakPreview" topLeftCell="A25" colorId="64" zoomScale="115" zoomScaleNormal="115" zoomScalePageLayoutView="115" workbookViewId="0">
      <selection pane="topLeft" activeCell="G48" activeCellId="0" sqref="G48"/>
    </sheetView>
  </sheetViews>
  <sheetFormatPr defaultRowHeight="12" zeroHeight="false" outlineLevelRow="0" outlineLevelCol="0"/>
  <cols>
    <col collapsed="false" customWidth="true" hidden="false" outlineLevel="0" max="56" min="1" style="59" width="1.75"/>
    <col collapsed="false" customWidth="true" hidden="false" outlineLevel="0" max="1025" min="57" style="59" width="8.88"/>
  </cols>
  <sheetData>
    <row r="1" customFormat="false" ht="13.9" hidden="false" customHeight="true" outlineLevel="0" collapsed="false">
      <c r="A1" s="60" t="s">
        <v>33</v>
      </c>
    </row>
    <row r="2" customFormat="false" ht="13.9" hidden="false" customHeight="true" outlineLevel="0" collapsed="false">
      <c r="AP2" s="61" t="s">
        <v>34</v>
      </c>
      <c r="AQ2" s="61"/>
      <c r="AR2" s="61"/>
      <c r="AS2" s="62"/>
      <c r="AT2" s="62"/>
      <c r="AU2" s="61" t="s">
        <v>35</v>
      </c>
      <c r="AV2" s="61"/>
      <c r="AW2" s="62"/>
      <c r="AX2" s="62"/>
      <c r="AY2" s="61" t="s">
        <v>36</v>
      </c>
      <c r="AZ2" s="61"/>
      <c r="BA2" s="62"/>
      <c r="BB2" s="62"/>
      <c r="BC2" s="61" t="s">
        <v>37</v>
      </c>
      <c r="BD2" s="61"/>
    </row>
    <row r="3" customFormat="false" ht="13.9" hidden="false" customHeight="true" outlineLevel="0" collapsed="false"/>
    <row r="4" customFormat="false" ht="13.9" hidden="false" customHeight="true" outlineLevel="0" collapsed="false">
      <c r="Q4" s="59" t="s">
        <v>38</v>
      </c>
    </row>
    <row r="5" customFormat="false" ht="13.9" hidden="false" customHeight="true" outlineLevel="0" collapsed="false"/>
    <row r="6" customFormat="false" ht="13.9" hidden="false" customHeight="true" outlineLevel="0" collapsed="false">
      <c r="C6" s="59" t="s">
        <v>39</v>
      </c>
      <c r="AI6" s="59" t="s">
        <v>40</v>
      </c>
    </row>
    <row r="7" customFormat="false" ht="13.9" hidden="false" customHeight="true" outlineLevel="0" collapsed="false">
      <c r="E7" s="63" t="s">
        <v>41</v>
      </c>
      <c r="F7" s="63"/>
      <c r="G7" s="63"/>
      <c r="H7" s="63"/>
      <c r="I7" s="63"/>
      <c r="J7" s="63"/>
      <c r="K7" s="63"/>
      <c r="L7" s="64"/>
      <c r="M7" s="64"/>
      <c r="N7" s="64"/>
      <c r="O7" s="64"/>
      <c r="P7" s="64"/>
      <c r="Q7" s="64"/>
      <c r="R7" s="64"/>
      <c r="S7" s="64"/>
      <c r="T7" s="64"/>
      <c r="U7" s="64"/>
      <c r="V7" s="64"/>
      <c r="W7" s="64"/>
      <c r="X7" s="64"/>
      <c r="Y7" s="64"/>
      <c r="Z7" s="64"/>
      <c r="AA7" s="64"/>
      <c r="AB7" s="64"/>
      <c r="AC7" s="64"/>
      <c r="AD7" s="64"/>
      <c r="AK7" s="65" t="s">
        <v>38</v>
      </c>
      <c r="AL7" s="65"/>
      <c r="AM7" s="65"/>
      <c r="AN7" s="63" t="s">
        <v>42</v>
      </c>
      <c r="AO7" s="63"/>
      <c r="AP7" s="63"/>
      <c r="AQ7" s="63"/>
      <c r="AR7" s="63"/>
      <c r="AS7" s="63"/>
      <c r="AT7" s="63"/>
      <c r="AU7" s="63"/>
      <c r="AV7" s="63"/>
      <c r="AW7" s="63"/>
      <c r="AX7" s="63"/>
      <c r="AY7" s="63"/>
    </row>
    <row r="8" customFormat="false" ht="13.9" hidden="false" customHeight="true" outlineLevel="0" collapsed="false">
      <c r="E8" s="63" t="s">
        <v>43</v>
      </c>
      <c r="F8" s="63"/>
      <c r="G8" s="63"/>
      <c r="H8" s="63"/>
      <c r="I8" s="63"/>
      <c r="J8" s="63"/>
      <c r="K8" s="63"/>
      <c r="L8" s="64"/>
      <c r="M8" s="64"/>
      <c r="N8" s="64"/>
      <c r="O8" s="64"/>
      <c r="P8" s="64"/>
      <c r="Q8" s="64"/>
      <c r="R8" s="64"/>
      <c r="S8" s="64"/>
      <c r="T8" s="64"/>
      <c r="U8" s="64"/>
      <c r="V8" s="64"/>
      <c r="W8" s="64"/>
      <c r="X8" s="64"/>
      <c r="Y8" s="64"/>
      <c r="Z8" s="64"/>
      <c r="AA8" s="64"/>
      <c r="AB8" s="64"/>
      <c r="AC8" s="64"/>
      <c r="AD8" s="64"/>
      <c r="AK8" s="65"/>
      <c r="AL8" s="65"/>
      <c r="AM8" s="65"/>
      <c r="AN8" s="63" t="s">
        <v>44</v>
      </c>
      <c r="AO8" s="63"/>
      <c r="AP8" s="63"/>
      <c r="AQ8" s="63"/>
      <c r="AR8" s="63"/>
      <c r="AS8" s="63"/>
      <c r="AT8" s="63"/>
      <c r="AU8" s="63"/>
      <c r="AV8" s="63"/>
      <c r="AW8" s="63"/>
      <c r="AX8" s="63"/>
      <c r="AY8" s="63"/>
    </row>
    <row r="9" customFormat="false" ht="13.9" hidden="false" customHeight="true" outlineLevel="0" collapsed="false">
      <c r="E9" s="63" t="s">
        <v>45</v>
      </c>
      <c r="F9" s="63"/>
      <c r="G9" s="63"/>
      <c r="H9" s="63"/>
      <c r="I9" s="63"/>
      <c r="J9" s="63"/>
      <c r="K9" s="63"/>
      <c r="L9" s="64"/>
      <c r="M9" s="64"/>
      <c r="N9" s="64"/>
      <c r="O9" s="64"/>
      <c r="P9" s="64"/>
      <c r="Q9" s="64"/>
      <c r="R9" s="64"/>
      <c r="S9" s="64"/>
      <c r="T9" s="64"/>
      <c r="U9" s="64"/>
      <c r="V9" s="63" t="s">
        <v>22</v>
      </c>
      <c r="W9" s="63"/>
      <c r="X9" s="63"/>
      <c r="Y9" s="66" t="n">
        <v>14</v>
      </c>
      <c r="Z9" s="66"/>
      <c r="AA9" s="66"/>
      <c r="AB9" s="66"/>
      <c r="AC9" s="63" t="s">
        <v>46</v>
      </c>
      <c r="AD9" s="63"/>
      <c r="AJ9" s="67"/>
      <c r="AK9" s="68" t="s">
        <v>47</v>
      </c>
      <c r="AL9" s="67"/>
      <c r="AM9" s="67"/>
      <c r="AN9" s="67"/>
      <c r="AO9" s="67"/>
      <c r="AP9" s="67"/>
      <c r="AQ9" s="67"/>
      <c r="AR9" s="67"/>
      <c r="AS9" s="67"/>
      <c r="AT9" s="67"/>
      <c r="AU9" s="67"/>
    </row>
    <row r="10" customFormat="false" ht="13.9" hidden="false" customHeight="true" outlineLevel="0" collapsed="false">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H10" s="67"/>
      <c r="AI10" s="67"/>
      <c r="AJ10" s="67"/>
      <c r="AK10" s="69" t="str">
        <f aca="false">IF(COUNTIF(AK6:AM8,"○")&gt;1,"いづれか１つを選択してください。","")</f>
        <v/>
      </c>
      <c r="AL10" s="67"/>
      <c r="AM10" s="67"/>
      <c r="AN10" s="67"/>
      <c r="AO10" s="67"/>
      <c r="AP10" s="67"/>
      <c r="AQ10" s="67"/>
      <c r="AR10" s="67"/>
      <c r="AS10" s="67"/>
      <c r="AT10" s="67"/>
      <c r="AU10" s="67"/>
    </row>
    <row r="11" customFormat="false" ht="13.9" hidden="false" customHeight="true" outlineLevel="0" collapsed="false">
      <c r="C11" s="59" t="s">
        <v>48</v>
      </c>
      <c r="AH11" s="59" t="s">
        <v>49</v>
      </c>
    </row>
    <row r="12" customFormat="false" ht="13.9" hidden="false" customHeight="true" outlineLevel="0" collapsed="false">
      <c r="E12" s="65" t="s">
        <v>38</v>
      </c>
      <c r="F12" s="65"/>
      <c r="G12" s="65"/>
      <c r="H12" s="70" t="s">
        <v>50</v>
      </c>
      <c r="I12" s="70"/>
      <c r="J12" s="70"/>
      <c r="K12" s="70"/>
      <c r="L12" s="70"/>
      <c r="M12" s="70"/>
      <c r="N12" s="70"/>
      <c r="O12" s="70"/>
      <c r="P12" s="70"/>
      <c r="Q12" s="70"/>
      <c r="R12" s="70"/>
      <c r="S12" s="70"/>
      <c r="T12" s="70"/>
      <c r="U12" s="70"/>
      <c r="V12" s="70"/>
      <c r="W12" s="70"/>
      <c r="X12" s="70"/>
      <c r="Y12" s="70"/>
      <c r="Z12" s="70"/>
      <c r="AA12" s="70"/>
      <c r="AB12" s="70"/>
      <c r="AC12" s="70"/>
      <c r="AD12" s="70"/>
      <c r="AE12" s="70"/>
      <c r="AF12" s="70"/>
      <c r="AI12" s="71"/>
      <c r="AK12" s="72" t="s">
        <v>51</v>
      </c>
      <c r="AL12" s="72"/>
      <c r="AM12" s="72"/>
      <c r="AN12" s="72"/>
      <c r="AO12" s="73"/>
      <c r="AP12" s="73"/>
      <c r="AQ12" s="73"/>
      <c r="AR12" s="74" t="s">
        <v>46</v>
      </c>
      <c r="AS12" s="74"/>
      <c r="AT12" s="63" t="s">
        <v>52</v>
      </c>
      <c r="AU12" s="63"/>
      <c r="AV12" s="63"/>
      <c r="AW12" s="63"/>
      <c r="AX12" s="73" t="n">
        <v>3</v>
      </c>
      <c r="AY12" s="73"/>
      <c r="AZ12" s="73"/>
      <c r="BA12" s="74" t="s">
        <v>46</v>
      </c>
      <c r="BB12" s="74"/>
    </row>
    <row r="13" customFormat="false" ht="13.9" hidden="false" customHeight="true" outlineLevel="0" collapsed="false">
      <c r="E13" s="65"/>
      <c r="F13" s="65"/>
      <c r="G13" s="65"/>
      <c r="H13" s="70" t="s">
        <v>53</v>
      </c>
      <c r="I13" s="70"/>
      <c r="J13" s="70"/>
      <c r="K13" s="70"/>
      <c r="L13" s="70"/>
      <c r="M13" s="70"/>
      <c r="N13" s="70"/>
      <c r="O13" s="70"/>
      <c r="P13" s="70"/>
      <c r="Q13" s="70"/>
      <c r="R13" s="70"/>
      <c r="S13" s="70"/>
      <c r="T13" s="70"/>
      <c r="U13" s="70"/>
      <c r="V13" s="70"/>
      <c r="W13" s="70"/>
      <c r="X13" s="70"/>
      <c r="Y13" s="70"/>
      <c r="Z13" s="70"/>
      <c r="AA13" s="70"/>
      <c r="AB13" s="70"/>
      <c r="AC13" s="70"/>
      <c r="AD13" s="70"/>
      <c r="AE13" s="70"/>
      <c r="AF13" s="70"/>
      <c r="AH13" s="71" t="str">
        <f aca="false">IF(E12="○","→","")</f>
        <v>→</v>
      </c>
      <c r="AI13" s="71"/>
      <c r="AK13" s="63" t="s">
        <v>54</v>
      </c>
      <c r="AL13" s="63"/>
      <c r="AM13" s="63"/>
      <c r="AN13" s="63"/>
      <c r="AO13" s="73"/>
      <c r="AP13" s="73"/>
      <c r="AQ13" s="73"/>
      <c r="AR13" s="74" t="s">
        <v>46</v>
      </c>
      <c r="AS13" s="74"/>
      <c r="AT13" s="63" t="s">
        <v>55</v>
      </c>
      <c r="AU13" s="63"/>
      <c r="AV13" s="63"/>
      <c r="AW13" s="63"/>
      <c r="AX13" s="73" t="n">
        <v>1</v>
      </c>
      <c r="AY13" s="73"/>
      <c r="AZ13" s="73"/>
      <c r="BA13" s="74" t="s">
        <v>46</v>
      </c>
      <c r="BB13" s="74"/>
    </row>
    <row r="14" customFormat="false" ht="13.9" hidden="false" customHeight="true" outlineLevel="0" collapsed="false">
      <c r="E14" s="65"/>
      <c r="F14" s="65"/>
      <c r="G14" s="65"/>
      <c r="H14" s="70" t="s">
        <v>56</v>
      </c>
      <c r="I14" s="70"/>
      <c r="J14" s="70"/>
      <c r="K14" s="70"/>
      <c r="L14" s="70"/>
      <c r="M14" s="70"/>
      <c r="N14" s="70"/>
      <c r="O14" s="70"/>
      <c r="P14" s="70"/>
      <c r="Q14" s="70"/>
      <c r="R14" s="70"/>
      <c r="S14" s="70"/>
      <c r="T14" s="70"/>
      <c r="U14" s="70"/>
      <c r="V14" s="70"/>
      <c r="W14" s="70"/>
      <c r="X14" s="70"/>
      <c r="Y14" s="70"/>
      <c r="Z14" s="70"/>
      <c r="AA14" s="70"/>
      <c r="AB14" s="70"/>
      <c r="AC14" s="70"/>
      <c r="AD14" s="70"/>
      <c r="AE14" s="70"/>
      <c r="AF14" s="70"/>
      <c r="AH14" s="71"/>
      <c r="AI14" s="71"/>
      <c r="AK14" s="63" t="s">
        <v>57</v>
      </c>
      <c r="AL14" s="63"/>
      <c r="AM14" s="63"/>
      <c r="AN14" s="63"/>
      <c r="AO14" s="73" t="n">
        <v>3</v>
      </c>
      <c r="AP14" s="73"/>
      <c r="AQ14" s="73"/>
      <c r="AR14" s="74" t="s">
        <v>46</v>
      </c>
      <c r="AS14" s="74"/>
      <c r="AT14" s="63" t="s">
        <v>58</v>
      </c>
      <c r="AU14" s="63"/>
      <c r="AV14" s="63"/>
      <c r="AW14" s="63"/>
      <c r="AX14" s="73"/>
      <c r="AY14" s="73"/>
      <c r="AZ14" s="73"/>
      <c r="BA14" s="74" t="s">
        <v>46</v>
      </c>
      <c r="BB14" s="74"/>
    </row>
    <row r="15" customFormat="false" ht="13.9" hidden="false" customHeight="true" outlineLevel="0" collapsed="false">
      <c r="E15" s="75" t="s">
        <v>59</v>
      </c>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K15" s="60"/>
      <c r="AL15" s="60"/>
      <c r="AM15" s="60"/>
      <c r="AN15" s="60"/>
      <c r="AO15" s="76"/>
      <c r="AP15" s="76"/>
      <c r="AQ15" s="76"/>
      <c r="AR15" s="60"/>
      <c r="AS15" s="60"/>
      <c r="AT15" s="63" t="s">
        <v>28</v>
      </c>
      <c r="AU15" s="63"/>
      <c r="AV15" s="63"/>
      <c r="AW15" s="63"/>
      <c r="AX15" s="77" t="n">
        <f aca="false">AO12+AO13+AO14+AX12+AX13+AX14</f>
        <v>7</v>
      </c>
      <c r="AY15" s="77"/>
      <c r="AZ15" s="77"/>
      <c r="BA15" s="74" t="s">
        <v>46</v>
      </c>
      <c r="BB15" s="74"/>
    </row>
    <row r="16" customFormat="false" ht="13.9" hidden="false" customHeight="true" outlineLevel="0" collapsed="false">
      <c r="E16" s="75" t="s">
        <v>60</v>
      </c>
      <c r="F16" s="60"/>
      <c r="G16" s="60"/>
      <c r="H16" s="60"/>
      <c r="I16" s="60"/>
      <c r="J16" s="60"/>
      <c r="K16" s="60"/>
      <c r="L16" s="60"/>
      <c r="M16" s="60"/>
      <c r="N16" s="60"/>
      <c r="O16" s="60"/>
      <c r="P16" s="60"/>
      <c r="Q16" s="60"/>
      <c r="R16" s="60"/>
      <c r="S16" s="60"/>
      <c r="T16" s="60"/>
      <c r="U16" s="60"/>
      <c r="V16" s="60"/>
      <c r="W16" s="60"/>
      <c r="X16" s="60"/>
      <c r="Y16" s="60"/>
      <c r="Z16" s="60"/>
      <c r="AA16" s="60"/>
      <c r="AB16" s="60"/>
      <c r="AC16" s="60"/>
      <c r="AD16" s="78" t="str">
        <f aca="false">IF(OR(E13="○",E14="○"),"↓","")</f>
        <v/>
      </c>
      <c r="AE16" s="79"/>
      <c r="AF16" s="60"/>
      <c r="AR16" s="67"/>
      <c r="AS16" s="67"/>
      <c r="AT16" s="80"/>
      <c r="AU16" s="80"/>
      <c r="AV16" s="80"/>
      <c r="AW16" s="80"/>
      <c r="AX16" s="80"/>
      <c r="AY16" s="80"/>
      <c r="AZ16" s="80"/>
      <c r="BA16" s="80"/>
      <c r="BB16" s="81" t="str">
        <f aca="false">IF(AND(AX15&lt;&gt;Y9,E12="○"),"「１　事業者名簿」の定員数と想定される利用者数が一致しません。","")</f>
        <v>「１　事業者名簿」の定員数と想定される利用者数が一致しません。</v>
      </c>
    </row>
    <row r="17" customFormat="false" ht="13.9" hidden="false" customHeight="true" outlineLevel="0" collapsed="false">
      <c r="E17" s="69" t="str">
        <f aca="false">IF(COUNTIF(E12:G14,"○")&gt;1,"いずれか１つを選択してください。","")</f>
        <v/>
      </c>
      <c r="AD17" s="71"/>
      <c r="AE17" s="71"/>
      <c r="AR17" s="67"/>
      <c r="AS17" s="67"/>
      <c r="AT17" s="67"/>
      <c r="AU17" s="67"/>
      <c r="AV17" s="67"/>
      <c r="AW17" s="67"/>
      <c r="AX17" s="67"/>
      <c r="AY17" s="67"/>
      <c r="AZ17" s="67"/>
    </row>
    <row r="18" customFormat="false" ht="13.9" hidden="false" customHeight="true" outlineLevel="0" collapsed="false">
      <c r="C18" s="59" t="s">
        <v>61</v>
      </c>
    </row>
    <row r="19" customFormat="false" ht="13.9" hidden="false" customHeight="true" outlineLevel="0" collapsed="false">
      <c r="E19" s="63"/>
      <c r="F19" s="63"/>
      <c r="G19" s="63"/>
      <c r="H19" s="63"/>
      <c r="I19" s="63"/>
      <c r="J19" s="63" t="s">
        <v>62</v>
      </c>
      <c r="K19" s="63"/>
      <c r="L19" s="63"/>
      <c r="M19" s="63"/>
      <c r="N19" s="63"/>
      <c r="O19" s="63"/>
      <c r="P19" s="63" t="s">
        <v>63</v>
      </c>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row>
    <row r="20" customFormat="false" ht="13.9" hidden="false" customHeight="true" outlineLevel="0" collapsed="false">
      <c r="E20" s="63"/>
      <c r="F20" s="63"/>
      <c r="G20" s="63"/>
      <c r="H20" s="63"/>
      <c r="I20" s="63"/>
      <c r="J20" s="63"/>
      <c r="K20" s="63"/>
      <c r="L20" s="63"/>
      <c r="M20" s="63"/>
      <c r="N20" s="63"/>
      <c r="O20" s="63"/>
      <c r="P20" s="72" t="s">
        <v>51</v>
      </c>
      <c r="Q20" s="72"/>
      <c r="R20" s="72"/>
      <c r="S20" s="72"/>
      <c r="T20" s="72"/>
      <c r="U20" s="63" t="s">
        <v>54</v>
      </c>
      <c r="V20" s="63"/>
      <c r="W20" s="63"/>
      <c r="X20" s="63"/>
      <c r="Y20" s="63"/>
      <c r="Z20" s="63" t="s">
        <v>57</v>
      </c>
      <c r="AA20" s="63"/>
      <c r="AB20" s="63"/>
      <c r="AC20" s="63"/>
      <c r="AD20" s="63"/>
      <c r="AE20" s="63" t="s">
        <v>52</v>
      </c>
      <c r="AF20" s="63"/>
      <c r="AG20" s="63"/>
      <c r="AH20" s="63"/>
      <c r="AI20" s="63"/>
      <c r="AJ20" s="63" t="s">
        <v>55</v>
      </c>
      <c r="AK20" s="63"/>
      <c r="AL20" s="63"/>
      <c r="AM20" s="63"/>
      <c r="AN20" s="63"/>
      <c r="AO20" s="63" t="s">
        <v>58</v>
      </c>
      <c r="AP20" s="63"/>
      <c r="AQ20" s="63"/>
      <c r="AR20" s="63"/>
      <c r="AS20" s="63"/>
      <c r="AT20" s="63" t="s">
        <v>64</v>
      </c>
      <c r="AU20" s="63"/>
      <c r="AV20" s="63"/>
      <c r="AW20" s="63"/>
      <c r="AX20" s="63"/>
    </row>
    <row r="21" customFormat="false" ht="13.9" hidden="false" customHeight="true" outlineLevel="0" collapsed="false">
      <c r="E21" s="63" t="s">
        <v>65</v>
      </c>
      <c r="F21" s="63"/>
      <c r="G21" s="63"/>
      <c r="H21" s="63"/>
      <c r="I21" s="63"/>
      <c r="J21" s="82" t="n">
        <v>30</v>
      </c>
      <c r="K21" s="82"/>
      <c r="L21" s="82"/>
      <c r="M21" s="82"/>
      <c r="N21" s="83" t="s">
        <v>37</v>
      </c>
      <c r="O21" s="83"/>
      <c r="P21" s="84" t="n">
        <v>0</v>
      </c>
      <c r="Q21" s="84"/>
      <c r="R21" s="84"/>
      <c r="S21" s="83" t="s">
        <v>46</v>
      </c>
      <c r="T21" s="83"/>
      <c r="U21" s="85" t="n">
        <v>0</v>
      </c>
      <c r="V21" s="85"/>
      <c r="W21" s="85"/>
      <c r="X21" s="74" t="s">
        <v>46</v>
      </c>
      <c r="Y21" s="74"/>
      <c r="Z21" s="85" t="n">
        <v>210</v>
      </c>
      <c r="AA21" s="85"/>
      <c r="AB21" s="85"/>
      <c r="AC21" s="74" t="s">
        <v>46</v>
      </c>
      <c r="AD21" s="74"/>
      <c r="AE21" s="85" t="n">
        <v>210</v>
      </c>
      <c r="AF21" s="85"/>
      <c r="AG21" s="85"/>
      <c r="AH21" s="74" t="s">
        <v>46</v>
      </c>
      <c r="AI21" s="74"/>
      <c r="AJ21" s="85" t="n">
        <v>0</v>
      </c>
      <c r="AK21" s="85"/>
      <c r="AL21" s="85"/>
      <c r="AM21" s="74" t="s">
        <v>46</v>
      </c>
      <c r="AN21" s="74"/>
      <c r="AO21" s="85" t="n">
        <v>0</v>
      </c>
      <c r="AP21" s="85"/>
      <c r="AQ21" s="85"/>
      <c r="AR21" s="74" t="s">
        <v>46</v>
      </c>
      <c r="AS21" s="74"/>
      <c r="AT21" s="86" t="n">
        <f aca="false">P21+U21+Z21+AE21+AJ21+AO21</f>
        <v>420</v>
      </c>
      <c r="AU21" s="86"/>
      <c r="AV21" s="86"/>
      <c r="AW21" s="74" t="s">
        <v>46</v>
      </c>
      <c r="AX21" s="74"/>
    </row>
    <row r="22" customFormat="false" ht="13.9" hidden="false" customHeight="true" outlineLevel="0" collapsed="false">
      <c r="E22" s="63" t="s">
        <v>66</v>
      </c>
      <c r="F22" s="63"/>
      <c r="G22" s="63"/>
      <c r="H22" s="63"/>
      <c r="I22" s="63"/>
      <c r="J22" s="82" t="n">
        <v>31</v>
      </c>
      <c r="K22" s="82"/>
      <c r="L22" s="82"/>
      <c r="M22" s="82"/>
      <c r="N22" s="83" t="s">
        <v>37</v>
      </c>
      <c r="O22" s="83"/>
      <c r="P22" s="84" t="n">
        <v>0</v>
      </c>
      <c r="Q22" s="84"/>
      <c r="R22" s="84"/>
      <c r="S22" s="83" t="s">
        <v>46</v>
      </c>
      <c r="T22" s="83"/>
      <c r="U22" s="85" t="n">
        <v>0</v>
      </c>
      <c r="V22" s="85"/>
      <c r="W22" s="85"/>
      <c r="X22" s="74" t="s">
        <v>46</v>
      </c>
      <c r="Y22" s="74"/>
      <c r="Z22" s="85" t="n">
        <v>210</v>
      </c>
      <c r="AA22" s="85"/>
      <c r="AB22" s="85"/>
      <c r="AC22" s="74" t="s">
        <v>46</v>
      </c>
      <c r="AD22" s="74"/>
      <c r="AE22" s="85" t="n">
        <v>210</v>
      </c>
      <c r="AF22" s="85"/>
      <c r="AG22" s="85"/>
      <c r="AH22" s="74" t="s">
        <v>46</v>
      </c>
      <c r="AI22" s="74"/>
      <c r="AJ22" s="85" t="n">
        <v>0</v>
      </c>
      <c r="AK22" s="85"/>
      <c r="AL22" s="85"/>
      <c r="AM22" s="74" t="s">
        <v>46</v>
      </c>
      <c r="AN22" s="74"/>
      <c r="AO22" s="85" t="n">
        <v>0</v>
      </c>
      <c r="AP22" s="85"/>
      <c r="AQ22" s="85"/>
      <c r="AR22" s="74" t="s">
        <v>46</v>
      </c>
      <c r="AS22" s="74"/>
      <c r="AT22" s="86" t="n">
        <f aca="false">P22+U22+Z22+AE22+AJ22+AO22</f>
        <v>420</v>
      </c>
      <c r="AU22" s="86"/>
      <c r="AV22" s="86"/>
      <c r="AW22" s="74" t="s">
        <v>46</v>
      </c>
      <c r="AX22" s="74"/>
    </row>
    <row r="23" customFormat="false" ht="13.9" hidden="false" customHeight="true" outlineLevel="0" collapsed="false">
      <c r="E23" s="63" t="s">
        <v>67</v>
      </c>
      <c r="F23" s="63"/>
      <c r="G23" s="63"/>
      <c r="H23" s="63"/>
      <c r="I23" s="63"/>
      <c r="J23" s="82" t="n">
        <v>30</v>
      </c>
      <c r="K23" s="82"/>
      <c r="L23" s="82"/>
      <c r="M23" s="82"/>
      <c r="N23" s="83" t="s">
        <v>37</v>
      </c>
      <c r="O23" s="83"/>
      <c r="P23" s="84" t="n">
        <v>0</v>
      </c>
      <c r="Q23" s="84"/>
      <c r="R23" s="84"/>
      <c r="S23" s="83" t="s">
        <v>46</v>
      </c>
      <c r="T23" s="83"/>
      <c r="U23" s="85" t="n">
        <v>0</v>
      </c>
      <c r="V23" s="85"/>
      <c r="W23" s="85"/>
      <c r="X23" s="74" t="s">
        <v>46</v>
      </c>
      <c r="Y23" s="74"/>
      <c r="Z23" s="85" t="n">
        <v>210</v>
      </c>
      <c r="AA23" s="85"/>
      <c r="AB23" s="85"/>
      <c r="AC23" s="74" t="s">
        <v>46</v>
      </c>
      <c r="AD23" s="74"/>
      <c r="AE23" s="85" t="n">
        <v>210</v>
      </c>
      <c r="AF23" s="85"/>
      <c r="AG23" s="85"/>
      <c r="AH23" s="74" t="s">
        <v>46</v>
      </c>
      <c r="AI23" s="74"/>
      <c r="AJ23" s="85" t="n">
        <v>0</v>
      </c>
      <c r="AK23" s="85"/>
      <c r="AL23" s="85"/>
      <c r="AM23" s="74" t="s">
        <v>46</v>
      </c>
      <c r="AN23" s="74"/>
      <c r="AO23" s="85" t="n">
        <v>0</v>
      </c>
      <c r="AP23" s="85"/>
      <c r="AQ23" s="85"/>
      <c r="AR23" s="74" t="s">
        <v>46</v>
      </c>
      <c r="AS23" s="74"/>
      <c r="AT23" s="86" t="n">
        <f aca="false">P23+U23+Z23+AE23+AJ23+AO23</f>
        <v>420</v>
      </c>
      <c r="AU23" s="86"/>
      <c r="AV23" s="86"/>
      <c r="AW23" s="74" t="s">
        <v>46</v>
      </c>
      <c r="AX23" s="74"/>
    </row>
    <row r="24" customFormat="false" ht="13.9" hidden="false" customHeight="true" outlineLevel="0" collapsed="false">
      <c r="E24" s="63" t="s">
        <v>68</v>
      </c>
      <c r="F24" s="63"/>
      <c r="G24" s="63"/>
      <c r="H24" s="63"/>
      <c r="I24" s="63"/>
      <c r="J24" s="82" t="n">
        <v>31</v>
      </c>
      <c r="K24" s="82"/>
      <c r="L24" s="82"/>
      <c r="M24" s="82"/>
      <c r="N24" s="83" t="s">
        <v>37</v>
      </c>
      <c r="O24" s="83"/>
      <c r="P24" s="84" t="n">
        <v>0</v>
      </c>
      <c r="Q24" s="84"/>
      <c r="R24" s="84"/>
      <c r="S24" s="83" t="s">
        <v>46</v>
      </c>
      <c r="T24" s="83"/>
      <c r="U24" s="85" t="n">
        <v>0</v>
      </c>
      <c r="V24" s="85"/>
      <c r="W24" s="85"/>
      <c r="X24" s="74" t="s">
        <v>46</v>
      </c>
      <c r="Y24" s="74"/>
      <c r="Z24" s="85" t="n">
        <v>210</v>
      </c>
      <c r="AA24" s="85"/>
      <c r="AB24" s="85"/>
      <c r="AC24" s="74" t="s">
        <v>46</v>
      </c>
      <c r="AD24" s="74"/>
      <c r="AE24" s="85" t="n">
        <v>210</v>
      </c>
      <c r="AF24" s="85"/>
      <c r="AG24" s="85"/>
      <c r="AH24" s="74" t="s">
        <v>46</v>
      </c>
      <c r="AI24" s="74"/>
      <c r="AJ24" s="85" t="n">
        <v>0</v>
      </c>
      <c r="AK24" s="85"/>
      <c r="AL24" s="85"/>
      <c r="AM24" s="74" t="s">
        <v>46</v>
      </c>
      <c r="AN24" s="74"/>
      <c r="AO24" s="85" t="n">
        <v>0</v>
      </c>
      <c r="AP24" s="85"/>
      <c r="AQ24" s="85"/>
      <c r="AR24" s="74" t="s">
        <v>46</v>
      </c>
      <c r="AS24" s="74"/>
      <c r="AT24" s="86" t="n">
        <f aca="false">P24+U24+Z24+AE24+AJ24+AO24</f>
        <v>420</v>
      </c>
      <c r="AU24" s="86"/>
      <c r="AV24" s="86"/>
      <c r="AW24" s="74" t="s">
        <v>46</v>
      </c>
      <c r="AX24" s="74"/>
    </row>
    <row r="25" customFormat="false" ht="13.9" hidden="false" customHeight="true" outlineLevel="0" collapsed="false">
      <c r="E25" s="63" t="s">
        <v>69</v>
      </c>
      <c r="F25" s="63"/>
      <c r="G25" s="63"/>
      <c r="H25" s="63"/>
      <c r="I25" s="63"/>
      <c r="J25" s="82" t="n">
        <v>30</v>
      </c>
      <c r="K25" s="82"/>
      <c r="L25" s="82"/>
      <c r="M25" s="82"/>
      <c r="N25" s="83" t="s">
        <v>37</v>
      </c>
      <c r="O25" s="83"/>
      <c r="P25" s="84" t="n">
        <v>0</v>
      </c>
      <c r="Q25" s="84"/>
      <c r="R25" s="84"/>
      <c r="S25" s="83" t="s">
        <v>46</v>
      </c>
      <c r="T25" s="83"/>
      <c r="U25" s="85" t="n">
        <v>0</v>
      </c>
      <c r="V25" s="85"/>
      <c r="W25" s="85"/>
      <c r="X25" s="74" t="s">
        <v>46</v>
      </c>
      <c r="Y25" s="74"/>
      <c r="Z25" s="85" t="n">
        <v>210</v>
      </c>
      <c r="AA25" s="85"/>
      <c r="AB25" s="85"/>
      <c r="AC25" s="74" t="s">
        <v>46</v>
      </c>
      <c r="AD25" s="74"/>
      <c r="AE25" s="85" t="n">
        <v>210</v>
      </c>
      <c r="AF25" s="85"/>
      <c r="AG25" s="85"/>
      <c r="AH25" s="74" t="s">
        <v>46</v>
      </c>
      <c r="AI25" s="74"/>
      <c r="AJ25" s="85" t="n">
        <v>0</v>
      </c>
      <c r="AK25" s="85"/>
      <c r="AL25" s="85"/>
      <c r="AM25" s="74" t="s">
        <v>46</v>
      </c>
      <c r="AN25" s="74"/>
      <c r="AO25" s="85" t="n">
        <v>0</v>
      </c>
      <c r="AP25" s="85"/>
      <c r="AQ25" s="85"/>
      <c r="AR25" s="74" t="s">
        <v>46</v>
      </c>
      <c r="AS25" s="74"/>
      <c r="AT25" s="86" t="n">
        <f aca="false">P25+U25+Z25+AE25+AJ25+AO25</f>
        <v>420</v>
      </c>
      <c r="AU25" s="86"/>
      <c r="AV25" s="86"/>
      <c r="AW25" s="74" t="s">
        <v>46</v>
      </c>
      <c r="AX25" s="74"/>
    </row>
    <row r="26" customFormat="false" ht="13.9" hidden="false" customHeight="true" outlineLevel="0" collapsed="false">
      <c r="E26" s="63" t="s">
        <v>70</v>
      </c>
      <c r="F26" s="63"/>
      <c r="G26" s="63"/>
      <c r="H26" s="63"/>
      <c r="I26" s="63"/>
      <c r="J26" s="82" t="n">
        <v>30</v>
      </c>
      <c r="K26" s="82"/>
      <c r="L26" s="82"/>
      <c r="M26" s="82"/>
      <c r="N26" s="83" t="s">
        <v>37</v>
      </c>
      <c r="O26" s="83"/>
      <c r="P26" s="84" t="n">
        <v>0</v>
      </c>
      <c r="Q26" s="84"/>
      <c r="R26" s="84"/>
      <c r="S26" s="83" t="s">
        <v>46</v>
      </c>
      <c r="T26" s="83"/>
      <c r="U26" s="85" t="n">
        <v>0</v>
      </c>
      <c r="V26" s="85"/>
      <c r="W26" s="85"/>
      <c r="X26" s="74" t="s">
        <v>46</v>
      </c>
      <c r="Y26" s="74"/>
      <c r="Z26" s="85" t="n">
        <v>210</v>
      </c>
      <c r="AA26" s="85"/>
      <c r="AB26" s="85"/>
      <c r="AC26" s="74" t="s">
        <v>46</v>
      </c>
      <c r="AD26" s="74"/>
      <c r="AE26" s="85" t="n">
        <v>210</v>
      </c>
      <c r="AF26" s="85"/>
      <c r="AG26" s="85"/>
      <c r="AH26" s="74" t="s">
        <v>46</v>
      </c>
      <c r="AI26" s="74"/>
      <c r="AJ26" s="85" t="n">
        <v>0</v>
      </c>
      <c r="AK26" s="85"/>
      <c r="AL26" s="85"/>
      <c r="AM26" s="74" t="s">
        <v>46</v>
      </c>
      <c r="AN26" s="74"/>
      <c r="AO26" s="85" t="n">
        <v>0</v>
      </c>
      <c r="AP26" s="85"/>
      <c r="AQ26" s="85"/>
      <c r="AR26" s="74" t="s">
        <v>46</v>
      </c>
      <c r="AS26" s="74"/>
      <c r="AT26" s="86" t="n">
        <f aca="false">P26+U26+Z26+AE26+AJ26+AO26</f>
        <v>420</v>
      </c>
      <c r="AU26" s="86"/>
      <c r="AV26" s="86"/>
      <c r="AW26" s="74" t="s">
        <v>46</v>
      </c>
      <c r="AX26" s="74"/>
    </row>
    <row r="27" customFormat="false" ht="13.9" hidden="false" customHeight="true" outlineLevel="0" collapsed="false">
      <c r="E27" s="63" t="s">
        <v>71</v>
      </c>
      <c r="F27" s="63"/>
      <c r="G27" s="63"/>
      <c r="H27" s="63"/>
      <c r="I27" s="63"/>
      <c r="J27" s="82" t="n">
        <v>31</v>
      </c>
      <c r="K27" s="82"/>
      <c r="L27" s="82"/>
      <c r="M27" s="82"/>
      <c r="N27" s="83" t="s">
        <v>37</v>
      </c>
      <c r="O27" s="83"/>
      <c r="P27" s="84" t="n">
        <v>0</v>
      </c>
      <c r="Q27" s="84"/>
      <c r="R27" s="84"/>
      <c r="S27" s="83" t="s">
        <v>46</v>
      </c>
      <c r="T27" s="83"/>
      <c r="U27" s="85" t="n">
        <v>0</v>
      </c>
      <c r="V27" s="85"/>
      <c r="W27" s="85"/>
      <c r="X27" s="74" t="s">
        <v>46</v>
      </c>
      <c r="Y27" s="74"/>
      <c r="Z27" s="85" t="n">
        <v>210</v>
      </c>
      <c r="AA27" s="85"/>
      <c r="AB27" s="85"/>
      <c r="AC27" s="74" t="s">
        <v>46</v>
      </c>
      <c r="AD27" s="74"/>
      <c r="AE27" s="85" t="n">
        <v>210</v>
      </c>
      <c r="AF27" s="85"/>
      <c r="AG27" s="85"/>
      <c r="AH27" s="74" t="s">
        <v>46</v>
      </c>
      <c r="AI27" s="74"/>
      <c r="AJ27" s="85" t="n">
        <v>0</v>
      </c>
      <c r="AK27" s="85"/>
      <c r="AL27" s="85"/>
      <c r="AM27" s="74" t="s">
        <v>46</v>
      </c>
      <c r="AN27" s="74"/>
      <c r="AO27" s="85" t="n">
        <v>0</v>
      </c>
      <c r="AP27" s="85"/>
      <c r="AQ27" s="85"/>
      <c r="AR27" s="74" t="s">
        <v>46</v>
      </c>
      <c r="AS27" s="74"/>
      <c r="AT27" s="86" t="n">
        <f aca="false">P27+U27+Z27+AE27+AJ27+AO27</f>
        <v>420</v>
      </c>
      <c r="AU27" s="86"/>
      <c r="AV27" s="86"/>
      <c r="AW27" s="74" t="s">
        <v>46</v>
      </c>
      <c r="AX27" s="74"/>
    </row>
    <row r="28" customFormat="false" ht="13.9" hidden="false" customHeight="true" outlineLevel="0" collapsed="false">
      <c r="E28" s="63" t="s">
        <v>72</v>
      </c>
      <c r="F28" s="63"/>
      <c r="G28" s="63"/>
      <c r="H28" s="63"/>
      <c r="I28" s="63"/>
      <c r="J28" s="82" t="n">
        <v>30</v>
      </c>
      <c r="K28" s="82"/>
      <c r="L28" s="82"/>
      <c r="M28" s="82"/>
      <c r="N28" s="83" t="s">
        <v>37</v>
      </c>
      <c r="O28" s="83"/>
      <c r="P28" s="84" t="n">
        <v>0</v>
      </c>
      <c r="Q28" s="84"/>
      <c r="R28" s="84"/>
      <c r="S28" s="83" t="s">
        <v>46</v>
      </c>
      <c r="T28" s="83"/>
      <c r="U28" s="85" t="n">
        <v>0</v>
      </c>
      <c r="V28" s="85"/>
      <c r="W28" s="85"/>
      <c r="X28" s="74" t="s">
        <v>46</v>
      </c>
      <c r="Y28" s="74"/>
      <c r="Z28" s="85" t="n">
        <v>210</v>
      </c>
      <c r="AA28" s="85"/>
      <c r="AB28" s="85"/>
      <c r="AC28" s="74" t="s">
        <v>46</v>
      </c>
      <c r="AD28" s="74"/>
      <c r="AE28" s="85" t="n">
        <v>210</v>
      </c>
      <c r="AF28" s="85"/>
      <c r="AG28" s="85"/>
      <c r="AH28" s="74" t="s">
        <v>46</v>
      </c>
      <c r="AI28" s="74"/>
      <c r="AJ28" s="85" t="n">
        <v>0</v>
      </c>
      <c r="AK28" s="85"/>
      <c r="AL28" s="85"/>
      <c r="AM28" s="74" t="s">
        <v>46</v>
      </c>
      <c r="AN28" s="74"/>
      <c r="AO28" s="85" t="n">
        <v>0</v>
      </c>
      <c r="AP28" s="85"/>
      <c r="AQ28" s="85"/>
      <c r="AR28" s="74" t="s">
        <v>46</v>
      </c>
      <c r="AS28" s="74"/>
      <c r="AT28" s="86" t="n">
        <f aca="false">P28+U28+Z28+AE28+AJ28+AO28</f>
        <v>420</v>
      </c>
      <c r="AU28" s="86"/>
      <c r="AV28" s="86"/>
      <c r="AW28" s="74" t="s">
        <v>46</v>
      </c>
      <c r="AX28" s="74"/>
    </row>
    <row r="29" customFormat="false" ht="13.9" hidden="false" customHeight="true" outlineLevel="0" collapsed="false">
      <c r="E29" s="63" t="s">
        <v>73</v>
      </c>
      <c r="F29" s="63"/>
      <c r="G29" s="63"/>
      <c r="H29" s="63"/>
      <c r="I29" s="63"/>
      <c r="J29" s="82" t="n">
        <v>31</v>
      </c>
      <c r="K29" s="82"/>
      <c r="L29" s="82"/>
      <c r="M29" s="82"/>
      <c r="N29" s="83" t="s">
        <v>37</v>
      </c>
      <c r="O29" s="83"/>
      <c r="P29" s="84" t="n">
        <v>0</v>
      </c>
      <c r="Q29" s="84"/>
      <c r="R29" s="84"/>
      <c r="S29" s="83" t="s">
        <v>46</v>
      </c>
      <c r="T29" s="83"/>
      <c r="U29" s="85" t="n">
        <v>0</v>
      </c>
      <c r="V29" s="85"/>
      <c r="W29" s="85"/>
      <c r="X29" s="74" t="s">
        <v>46</v>
      </c>
      <c r="Y29" s="74"/>
      <c r="Z29" s="85" t="n">
        <v>210</v>
      </c>
      <c r="AA29" s="85"/>
      <c r="AB29" s="85"/>
      <c r="AC29" s="74" t="s">
        <v>46</v>
      </c>
      <c r="AD29" s="74"/>
      <c r="AE29" s="85" t="n">
        <v>210</v>
      </c>
      <c r="AF29" s="85"/>
      <c r="AG29" s="85"/>
      <c r="AH29" s="74" t="s">
        <v>46</v>
      </c>
      <c r="AI29" s="74"/>
      <c r="AJ29" s="85" t="n">
        <v>0</v>
      </c>
      <c r="AK29" s="85"/>
      <c r="AL29" s="85"/>
      <c r="AM29" s="74" t="s">
        <v>46</v>
      </c>
      <c r="AN29" s="74"/>
      <c r="AO29" s="85" t="n">
        <v>0</v>
      </c>
      <c r="AP29" s="85"/>
      <c r="AQ29" s="85"/>
      <c r="AR29" s="74" t="s">
        <v>46</v>
      </c>
      <c r="AS29" s="74"/>
      <c r="AT29" s="86" t="n">
        <f aca="false">P29+U29+Z29+AE29+AJ29+AO29</f>
        <v>420</v>
      </c>
      <c r="AU29" s="86"/>
      <c r="AV29" s="86"/>
      <c r="AW29" s="74" t="s">
        <v>46</v>
      </c>
      <c r="AX29" s="74"/>
      <c r="BA29" s="87"/>
    </row>
    <row r="30" customFormat="false" ht="13.9" hidden="false" customHeight="true" outlineLevel="0" collapsed="false">
      <c r="E30" s="63" t="s">
        <v>74</v>
      </c>
      <c r="F30" s="63"/>
      <c r="G30" s="63"/>
      <c r="H30" s="63"/>
      <c r="I30" s="63"/>
      <c r="J30" s="82" t="n">
        <v>30</v>
      </c>
      <c r="K30" s="82"/>
      <c r="L30" s="82"/>
      <c r="M30" s="82"/>
      <c r="N30" s="83" t="s">
        <v>37</v>
      </c>
      <c r="O30" s="83"/>
      <c r="P30" s="84" t="n">
        <v>0</v>
      </c>
      <c r="Q30" s="84"/>
      <c r="R30" s="84"/>
      <c r="S30" s="83" t="s">
        <v>46</v>
      </c>
      <c r="T30" s="83"/>
      <c r="U30" s="85" t="n">
        <v>0</v>
      </c>
      <c r="V30" s="85"/>
      <c r="W30" s="85"/>
      <c r="X30" s="74" t="s">
        <v>46</v>
      </c>
      <c r="Y30" s="74"/>
      <c r="Z30" s="85" t="n">
        <v>210</v>
      </c>
      <c r="AA30" s="85"/>
      <c r="AB30" s="85"/>
      <c r="AC30" s="74" t="s">
        <v>46</v>
      </c>
      <c r="AD30" s="74"/>
      <c r="AE30" s="85" t="n">
        <v>210</v>
      </c>
      <c r="AF30" s="85"/>
      <c r="AG30" s="85"/>
      <c r="AH30" s="74" t="s">
        <v>46</v>
      </c>
      <c r="AI30" s="74"/>
      <c r="AJ30" s="85" t="n">
        <v>0</v>
      </c>
      <c r="AK30" s="85"/>
      <c r="AL30" s="85"/>
      <c r="AM30" s="74" t="s">
        <v>46</v>
      </c>
      <c r="AN30" s="74"/>
      <c r="AO30" s="85" t="n">
        <v>0</v>
      </c>
      <c r="AP30" s="85"/>
      <c r="AQ30" s="85"/>
      <c r="AR30" s="74" t="s">
        <v>46</v>
      </c>
      <c r="AS30" s="74"/>
      <c r="AT30" s="86" t="n">
        <f aca="false">P30+U30+Z30+AE30+AJ30+AO30</f>
        <v>420</v>
      </c>
      <c r="AU30" s="86"/>
      <c r="AV30" s="86"/>
      <c r="AW30" s="74" t="s">
        <v>46</v>
      </c>
      <c r="AX30" s="74"/>
    </row>
    <row r="31" customFormat="false" ht="13.9" hidden="false" customHeight="true" outlineLevel="0" collapsed="false">
      <c r="E31" s="63" t="s">
        <v>75</v>
      </c>
      <c r="F31" s="63"/>
      <c r="G31" s="63"/>
      <c r="H31" s="63"/>
      <c r="I31" s="63"/>
      <c r="J31" s="82" t="n">
        <v>27</v>
      </c>
      <c r="K31" s="82"/>
      <c r="L31" s="82"/>
      <c r="M31" s="82"/>
      <c r="N31" s="83" t="s">
        <v>37</v>
      </c>
      <c r="O31" s="83"/>
      <c r="P31" s="84" t="n">
        <v>0</v>
      </c>
      <c r="Q31" s="84"/>
      <c r="R31" s="84"/>
      <c r="S31" s="83" t="s">
        <v>46</v>
      </c>
      <c r="T31" s="83"/>
      <c r="U31" s="85" t="n">
        <v>0</v>
      </c>
      <c r="V31" s="85"/>
      <c r="W31" s="85"/>
      <c r="X31" s="74" t="s">
        <v>46</v>
      </c>
      <c r="Y31" s="74"/>
      <c r="Z31" s="85" t="n">
        <v>210</v>
      </c>
      <c r="AA31" s="85"/>
      <c r="AB31" s="85"/>
      <c r="AC31" s="74" t="s">
        <v>46</v>
      </c>
      <c r="AD31" s="74"/>
      <c r="AE31" s="85" t="n">
        <v>210</v>
      </c>
      <c r="AF31" s="85"/>
      <c r="AG31" s="85"/>
      <c r="AH31" s="74" t="s">
        <v>46</v>
      </c>
      <c r="AI31" s="74"/>
      <c r="AJ31" s="85" t="n">
        <v>0</v>
      </c>
      <c r="AK31" s="85"/>
      <c r="AL31" s="85"/>
      <c r="AM31" s="74" t="s">
        <v>46</v>
      </c>
      <c r="AN31" s="74"/>
      <c r="AO31" s="85" t="n">
        <v>0</v>
      </c>
      <c r="AP31" s="85"/>
      <c r="AQ31" s="85"/>
      <c r="AR31" s="74" t="s">
        <v>46</v>
      </c>
      <c r="AS31" s="74"/>
      <c r="AT31" s="86" t="n">
        <f aca="false">P31+U31+Z31+AE31+AJ31+AO31</f>
        <v>420</v>
      </c>
      <c r="AU31" s="86"/>
      <c r="AV31" s="86"/>
      <c r="AW31" s="74" t="s">
        <v>46</v>
      </c>
      <c r="AX31" s="74"/>
    </row>
    <row r="32" customFormat="false" ht="13.9" hidden="false" customHeight="true" outlineLevel="0" collapsed="false">
      <c r="E32" s="63" t="s">
        <v>76</v>
      </c>
      <c r="F32" s="63"/>
      <c r="G32" s="63"/>
      <c r="H32" s="63"/>
      <c r="I32" s="63"/>
      <c r="J32" s="82" t="n">
        <v>31</v>
      </c>
      <c r="K32" s="82"/>
      <c r="L32" s="82"/>
      <c r="M32" s="82"/>
      <c r="N32" s="83" t="s">
        <v>37</v>
      </c>
      <c r="O32" s="83"/>
      <c r="P32" s="84" t="n">
        <v>0</v>
      </c>
      <c r="Q32" s="84"/>
      <c r="R32" s="84"/>
      <c r="S32" s="83" t="s">
        <v>46</v>
      </c>
      <c r="T32" s="83"/>
      <c r="U32" s="85" t="n">
        <v>0</v>
      </c>
      <c r="V32" s="85"/>
      <c r="W32" s="85"/>
      <c r="X32" s="74" t="s">
        <v>46</v>
      </c>
      <c r="Y32" s="74"/>
      <c r="Z32" s="85" t="n">
        <v>210</v>
      </c>
      <c r="AA32" s="85"/>
      <c r="AB32" s="85"/>
      <c r="AC32" s="74" t="s">
        <v>46</v>
      </c>
      <c r="AD32" s="74"/>
      <c r="AE32" s="85" t="n">
        <v>210</v>
      </c>
      <c r="AF32" s="85"/>
      <c r="AG32" s="85"/>
      <c r="AH32" s="74" t="s">
        <v>46</v>
      </c>
      <c r="AI32" s="74"/>
      <c r="AJ32" s="85" t="n">
        <v>0</v>
      </c>
      <c r="AK32" s="85"/>
      <c r="AL32" s="85"/>
      <c r="AM32" s="74" t="s">
        <v>46</v>
      </c>
      <c r="AN32" s="74"/>
      <c r="AO32" s="85" t="n">
        <v>0</v>
      </c>
      <c r="AP32" s="85"/>
      <c r="AQ32" s="85"/>
      <c r="AR32" s="74" t="s">
        <v>46</v>
      </c>
      <c r="AS32" s="74"/>
      <c r="AT32" s="86" t="n">
        <f aca="false">P32+U32+Z32+AE32+AJ32+AO32</f>
        <v>420</v>
      </c>
      <c r="AU32" s="86"/>
      <c r="AV32" s="86"/>
      <c r="AW32" s="74" t="s">
        <v>46</v>
      </c>
      <c r="AX32" s="74"/>
    </row>
    <row r="33" customFormat="false" ht="13.9" hidden="false" customHeight="true" outlineLevel="0" collapsed="false">
      <c r="E33" s="63" t="s">
        <v>64</v>
      </c>
      <c r="F33" s="63"/>
      <c r="G33" s="63"/>
      <c r="H33" s="63"/>
      <c r="I33" s="63"/>
      <c r="J33" s="88" t="n">
        <f aca="false">SUM(J21:M32)</f>
        <v>362</v>
      </c>
      <c r="K33" s="88"/>
      <c r="L33" s="88"/>
      <c r="M33" s="88"/>
      <c r="N33" s="83" t="s">
        <v>37</v>
      </c>
      <c r="O33" s="83"/>
      <c r="P33" s="89" t="n">
        <f aca="false">SUM(P21:R32)</f>
        <v>0</v>
      </c>
      <c r="Q33" s="89"/>
      <c r="R33" s="89"/>
      <c r="S33" s="83" t="s">
        <v>46</v>
      </c>
      <c r="T33" s="83"/>
      <c r="U33" s="86" t="n">
        <f aca="false">SUM(U21:W32)</f>
        <v>0</v>
      </c>
      <c r="V33" s="86"/>
      <c r="W33" s="86"/>
      <c r="X33" s="74" t="s">
        <v>46</v>
      </c>
      <c r="Y33" s="74"/>
      <c r="Z33" s="86" t="n">
        <f aca="false">SUM(Z21:AB32)</f>
        <v>2520</v>
      </c>
      <c r="AA33" s="86"/>
      <c r="AB33" s="86"/>
      <c r="AC33" s="74" t="s">
        <v>46</v>
      </c>
      <c r="AD33" s="74"/>
      <c r="AE33" s="86" t="n">
        <f aca="false">SUM(AE21:AG32)</f>
        <v>2520</v>
      </c>
      <c r="AF33" s="86"/>
      <c r="AG33" s="86"/>
      <c r="AH33" s="74" t="s">
        <v>46</v>
      </c>
      <c r="AI33" s="74"/>
      <c r="AJ33" s="86" t="n">
        <f aca="false">SUM(AJ21:AL32)</f>
        <v>0</v>
      </c>
      <c r="AK33" s="86"/>
      <c r="AL33" s="86"/>
      <c r="AM33" s="74" t="s">
        <v>46</v>
      </c>
      <c r="AN33" s="74"/>
      <c r="AO33" s="86" t="n">
        <f aca="false">SUM(AO21:AQ32)</f>
        <v>0</v>
      </c>
      <c r="AP33" s="86"/>
      <c r="AQ33" s="86"/>
      <c r="AR33" s="74" t="s">
        <v>46</v>
      </c>
      <c r="AS33" s="74"/>
      <c r="AT33" s="86" t="n">
        <f aca="false">SUM(AT21:AV32)</f>
        <v>5040</v>
      </c>
      <c r="AU33" s="86"/>
      <c r="AV33" s="86"/>
      <c r="AW33" s="74" t="s">
        <v>46</v>
      </c>
      <c r="AX33" s="74"/>
    </row>
    <row r="34" customFormat="false" ht="13.9" hidden="false" customHeight="true" outlineLevel="0" collapsed="false">
      <c r="E34" s="72" t="s">
        <v>77</v>
      </c>
      <c r="F34" s="72"/>
      <c r="G34" s="72"/>
      <c r="H34" s="72"/>
      <c r="I34" s="72"/>
      <c r="J34" s="90"/>
      <c r="K34" s="90"/>
      <c r="L34" s="90"/>
      <c r="M34" s="90"/>
      <c r="N34" s="90"/>
      <c r="O34" s="90"/>
      <c r="P34" s="91" t="n">
        <f aca="false">IFERROR(ROUNDUP(P33/$J$33,1),"0")</f>
        <v>0</v>
      </c>
      <c r="Q34" s="91"/>
      <c r="R34" s="91"/>
      <c r="S34" s="83" t="s">
        <v>46</v>
      </c>
      <c r="T34" s="83"/>
      <c r="U34" s="91" t="n">
        <f aca="false">IFERROR(ROUNDUP(U33/$J$33,1),"0")</f>
        <v>0</v>
      </c>
      <c r="V34" s="91"/>
      <c r="W34" s="91"/>
      <c r="X34" s="74" t="s">
        <v>46</v>
      </c>
      <c r="Y34" s="74"/>
      <c r="Z34" s="91" t="n">
        <f aca="false">IFERROR(ROUNDUP(Z33/$J$33,1),"0")</f>
        <v>7</v>
      </c>
      <c r="AA34" s="91"/>
      <c r="AB34" s="91"/>
      <c r="AC34" s="74" t="s">
        <v>46</v>
      </c>
      <c r="AD34" s="74"/>
      <c r="AE34" s="91" t="n">
        <f aca="false">IFERROR(ROUNDUP(AE33/$J$33,1),"0")</f>
        <v>7</v>
      </c>
      <c r="AF34" s="91"/>
      <c r="AG34" s="91"/>
      <c r="AH34" s="74" t="s">
        <v>46</v>
      </c>
      <c r="AI34" s="74"/>
      <c r="AJ34" s="91" t="n">
        <f aca="false">IFERROR(ROUNDUP(AJ33/$J$33,1),"0")</f>
        <v>0</v>
      </c>
      <c r="AK34" s="91"/>
      <c r="AL34" s="91"/>
      <c r="AM34" s="74" t="s">
        <v>46</v>
      </c>
      <c r="AN34" s="74"/>
      <c r="AO34" s="91" t="n">
        <f aca="false">IFERROR(ROUNDUP(AO33/$J$33,1),"0")</f>
        <v>0</v>
      </c>
      <c r="AP34" s="91"/>
      <c r="AQ34" s="91"/>
      <c r="AR34" s="74" t="s">
        <v>46</v>
      </c>
      <c r="AS34" s="74"/>
      <c r="AT34" s="92" t="n">
        <f aca="false">P34+U34+Z34+AE34+AJ34+AO34</f>
        <v>14</v>
      </c>
      <c r="AU34" s="92"/>
      <c r="AV34" s="92"/>
      <c r="AW34" s="74" t="s">
        <v>46</v>
      </c>
      <c r="AX34" s="74"/>
    </row>
    <row r="35" customFormat="false" ht="13.9" hidden="false" customHeight="true" outlineLevel="0" collapsed="false">
      <c r="E35" s="93" t="s">
        <v>78</v>
      </c>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94" t="str">
        <f aca="false">IFERROR(IF(AT34&gt;Y9,"「１　事業者名等」の定員数を超過しています。",""),"")</f>
        <v/>
      </c>
    </row>
    <row r="36" customFormat="false" ht="13.9" hidden="false" customHeight="true" outlineLevel="0" collapsed="false">
      <c r="E36" s="93" t="s">
        <v>79</v>
      </c>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row>
    <row r="37" customFormat="false" ht="13.9" hidden="false" customHeight="true" outlineLevel="0" collapsed="false">
      <c r="E37" s="93" t="s">
        <v>80</v>
      </c>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row>
    <row r="38" customFormat="false" ht="13.9" hidden="false" customHeight="true" outlineLevel="0" collapsed="false">
      <c r="E38" s="93" t="s">
        <v>81</v>
      </c>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row>
    <row r="39" customFormat="false" ht="13.9" hidden="false" customHeight="true" outlineLevel="0" collapsed="false">
      <c r="E39" s="93" t="s">
        <v>82</v>
      </c>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row>
    <row r="40" customFormat="false" ht="13.9" hidden="false" customHeight="true" outlineLevel="0" collapsed="false">
      <c r="E40" s="93" t="s">
        <v>83</v>
      </c>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row>
    <row r="41" customFormat="false" ht="13.9" hidden="false" customHeight="true" outlineLevel="0" collapsed="false">
      <c r="E41" s="93"/>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row>
    <row r="42" customFormat="false" ht="13.9" hidden="false" customHeight="true" outlineLevel="0" collapsed="false">
      <c r="E42" s="93"/>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row>
    <row r="43" customFormat="false" ht="13.9" hidden="false" customHeight="true" outlineLevel="0" collapsed="false">
      <c r="B43" s="95"/>
      <c r="C43" s="96"/>
      <c r="D43" s="96"/>
      <c r="E43" s="96"/>
      <c r="F43" s="96"/>
      <c r="G43" s="59" t="s">
        <v>84</v>
      </c>
      <c r="AA43" s="96"/>
      <c r="AB43" s="96"/>
      <c r="AC43" s="96"/>
      <c r="AD43" s="59" t="s">
        <v>85</v>
      </c>
      <c r="AX43" s="97"/>
      <c r="AY43" s="97"/>
      <c r="AZ43" s="97"/>
      <c r="BA43" s="96"/>
      <c r="BB43" s="96"/>
    </row>
    <row r="44" customFormat="false" ht="13.9" hidden="false" customHeight="true" outlineLevel="0" collapsed="false">
      <c r="B44" s="95"/>
      <c r="C44" s="96"/>
      <c r="D44" s="96"/>
      <c r="E44" s="98"/>
      <c r="F44" s="98"/>
      <c r="I44" s="63"/>
      <c r="J44" s="63"/>
      <c r="K44" s="63"/>
      <c r="L44" s="63"/>
      <c r="M44" s="63"/>
      <c r="N44" s="63"/>
      <c r="O44" s="63"/>
      <c r="P44" s="63"/>
      <c r="Q44" s="63"/>
      <c r="R44" s="63"/>
      <c r="S44" s="63"/>
      <c r="T44" s="63"/>
      <c r="U44" s="63" t="s">
        <v>86</v>
      </c>
      <c r="V44" s="63"/>
      <c r="W44" s="63"/>
      <c r="X44" s="63"/>
      <c r="Y44" s="63"/>
      <c r="Z44" s="63"/>
      <c r="AA44" s="96"/>
      <c r="AB44" s="96"/>
      <c r="AC44" s="96"/>
      <c r="AF44" s="63"/>
      <c r="AG44" s="63"/>
      <c r="AH44" s="63"/>
      <c r="AI44" s="63"/>
      <c r="AJ44" s="63"/>
      <c r="AK44" s="63"/>
      <c r="AL44" s="63"/>
      <c r="AM44" s="63"/>
      <c r="AN44" s="63"/>
      <c r="AO44" s="63"/>
      <c r="AP44" s="63"/>
      <c r="AQ44" s="63"/>
      <c r="AR44" s="63" t="s">
        <v>86</v>
      </c>
      <c r="AS44" s="63"/>
      <c r="AT44" s="63"/>
      <c r="AU44" s="63"/>
      <c r="AV44" s="63"/>
      <c r="AW44" s="63"/>
      <c r="AX44" s="96"/>
      <c r="AY44" s="96"/>
      <c r="AZ44" s="96"/>
      <c r="BA44" s="96"/>
      <c r="BB44" s="96"/>
    </row>
    <row r="45" customFormat="false" ht="13.9" hidden="false" customHeight="true" outlineLevel="0" collapsed="false">
      <c r="B45" s="95"/>
      <c r="C45" s="96"/>
      <c r="D45" s="96"/>
      <c r="E45" s="98"/>
      <c r="F45" s="98"/>
      <c r="I45" s="63" t="s">
        <v>87</v>
      </c>
      <c r="J45" s="63"/>
      <c r="K45" s="63"/>
      <c r="L45" s="63"/>
      <c r="M45" s="63"/>
      <c r="N45" s="63"/>
      <c r="O45" s="63"/>
      <c r="P45" s="63"/>
      <c r="Q45" s="63"/>
      <c r="R45" s="63"/>
      <c r="S45" s="63"/>
      <c r="T45" s="63"/>
      <c r="U45" s="99" t="n">
        <f aca="false">IF(AND(OR(AK7="○",AK8="○"),E12="○"),ROUNDUP(AX15*0.9/7,0),IF(AND(OR(AK7="○",AK8="○"),OR(E13="○",E14="○")),ROUNDUP(AT34/7,0),""))</f>
        <v>1</v>
      </c>
      <c r="V45" s="99"/>
      <c r="W45" s="99"/>
      <c r="X45" s="99"/>
      <c r="Y45" s="100" t="s">
        <v>46</v>
      </c>
      <c r="Z45" s="100"/>
      <c r="AA45" s="96"/>
      <c r="AB45" s="96"/>
      <c r="AC45" s="96"/>
      <c r="AF45" s="63" t="s">
        <v>87</v>
      </c>
      <c r="AG45" s="63"/>
      <c r="AH45" s="63"/>
      <c r="AI45" s="63"/>
      <c r="AJ45" s="63"/>
      <c r="AK45" s="63"/>
      <c r="AL45" s="63"/>
      <c r="AM45" s="63"/>
      <c r="AN45" s="63"/>
      <c r="AO45" s="63"/>
      <c r="AP45" s="63"/>
      <c r="AQ45" s="63"/>
      <c r="AR45" s="101" t="n">
        <v>2</v>
      </c>
      <c r="AS45" s="101"/>
      <c r="AT45" s="101"/>
      <c r="AU45" s="101"/>
      <c r="AV45" s="100" t="s">
        <v>46</v>
      </c>
      <c r="AW45" s="100"/>
    </row>
    <row r="46" customFormat="false" ht="13.9" hidden="false" customHeight="true" outlineLevel="0" collapsed="false">
      <c r="B46" s="95"/>
      <c r="C46" s="96"/>
      <c r="D46" s="96"/>
      <c r="E46" s="102"/>
      <c r="F46" s="96"/>
      <c r="I46" s="93"/>
      <c r="AA46" s="96"/>
      <c r="AB46" s="96"/>
      <c r="AC46" s="96"/>
      <c r="AF46" s="93"/>
    </row>
    <row r="47" customFormat="false" ht="13.9" hidden="false" customHeight="true" outlineLevel="0" collapsed="false">
      <c r="B47" s="95"/>
      <c r="C47" s="96"/>
      <c r="D47" s="96"/>
      <c r="E47" s="102"/>
      <c r="F47" s="96"/>
      <c r="G47" s="95" t="s">
        <v>88</v>
      </c>
      <c r="H47" s="95"/>
      <c r="I47" s="95"/>
      <c r="J47" s="95"/>
      <c r="K47" s="95"/>
      <c r="L47" s="95"/>
      <c r="M47" s="95"/>
      <c r="N47" s="95"/>
      <c r="O47" s="95"/>
      <c r="P47" s="95"/>
      <c r="Q47" s="95"/>
      <c r="R47" s="95"/>
      <c r="S47" s="95"/>
      <c r="T47" s="103"/>
      <c r="U47" s="103"/>
      <c r="V47" s="103"/>
      <c r="W47" s="103"/>
      <c r="X47" s="103"/>
      <c r="Y47" s="103"/>
      <c r="Z47" s="103"/>
      <c r="AA47" s="103"/>
      <c r="AB47" s="103"/>
      <c r="AC47" s="103"/>
      <c r="AD47" s="103"/>
      <c r="AE47" s="103"/>
      <c r="AF47" s="103"/>
      <c r="AG47" s="103"/>
      <c r="AH47" s="103"/>
      <c r="AI47" s="103"/>
      <c r="AJ47" s="104"/>
      <c r="AK47" s="104"/>
      <c r="AL47" s="104"/>
      <c r="AM47" s="104"/>
      <c r="AN47" s="104"/>
      <c r="AO47" s="104"/>
      <c r="AP47" s="104"/>
      <c r="AQ47" s="104"/>
      <c r="AX47" s="96"/>
      <c r="AY47" s="96"/>
      <c r="AZ47" s="96"/>
    </row>
    <row r="48" customFormat="false" ht="13.9" hidden="false" customHeight="true" outlineLevel="0" collapsed="false">
      <c r="B48" s="95"/>
      <c r="C48" s="96"/>
      <c r="D48" s="96"/>
      <c r="E48" s="102"/>
      <c r="F48" s="96"/>
      <c r="G48" s="95"/>
      <c r="H48" s="95"/>
      <c r="I48" s="95"/>
      <c r="J48" s="95"/>
      <c r="K48" s="95"/>
      <c r="L48" s="95"/>
      <c r="M48" s="95"/>
      <c r="N48" s="95"/>
      <c r="O48" s="95"/>
      <c r="P48" s="95"/>
      <c r="Q48" s="95"/>
      <c r="R48" s="95"/>
      <c r="S48" s="95"/>
      <c r="T48" s="103"/>
      <c r="U48" s="103"/>
      <c r="V48" s="103"/>
      <c r="W48" s="103"/>
      <c r="X48" s="103"/>
      <c r="Y48" s="103"/>
      <c r="Z48" s="103"/>
      <c r="AA48" s="103"/>
      <c r="AB48" s="103"/>
      <c r="AC48" s="103"/>
      <c r="AD48" s="103"/>
      <c r="AE48" s="103"/>
      <c r="AF48" s="103"/>
      <c r="AG48" s="103"/>
      <c r="AH48" s="103"/>
      <c r="AI48" s="103"/>
      <c r="AJ48" s="104"/>
      <c r="AK48" s="104"/>
      <c r="AL48" s="104"/>
      <c r="AM48" s="104"/>
      <c r="AN48" s="104"/>
      <c r="AO48" s="104"/>
      <c r="AP48" s="104"/>
      <c r="AQ48" s="104"/>
      <c r="AX48" s="96"/>
      <c r="AY48" s="96"/>
      <c r="AZ48" s="96"/>
    </row>
    <row r="49" customFormat="false" ht="13.9" hidden="false" customHeight="true" outlineLevel="0" collapsed="false">
      <c r="B49" s="95"/>
      <c r="C49" s="95"/>
      <c r="D49" s="95"/>
      <c r="E49" s="95"/>
      <c r="F49" s="95"/>
      <c r="G49" s="95"/>
      <c r="H49" s="95"/>
      <c r="I49" s="95"/>
      <c r="J49" s="95"/>
      <c r="K49" s="95"/>
      <c r="L49" s="95"/>
      <c r="M49" s="95"/>
      <c r="N49" s="95"/>
      <c r="O49" s="104"/>
      <c r="P49" s="104"/>
      <c r="Q49" s="103"/>
      <c r="R49" s="103"/>
      <c r="S49" s="103"/>
      <c r="T49" s="103"/>
      <c r="U49" s="103"/>
      <c r="V49" s="103"/>
      <c r="W49" s="103"/>
      <c r="X49" s="103"/>
      <c r="Y49" s="103"/>
      <c r="Z49" s="103"/>
      <c r="AA49" s="103"/>
      <c r="AB49" s="103"/>
      <c r="AC49" s="105"/>
      <c r="AD49" s="107" t="str">
        <f aca="false">(IF(OR(U45&lt;=AR45),"可","規定の員数を満たしていません。"))</f>
        <v>可</v>
      </c>
      <c r="AE49" s="107"/>
      <c r="AF49" s="107"/>
      <c r="AG49" s="107"/>
      <c r="AH49" s="107"/>
      <c r="AI49" s="107"/>
      <c r="AJ49" s="107"/>
      <c r="AK49" s="107"/>
      <c r="AL49" s="107"/>
      <c r="AM49" s="107"/>
      <c r="AN49" s="107"/>
      <c r="AO49" s="107"/>
      <c r="AP49" s="107"/>
      <c r="AQ49" s="107"/>
      <c r="AR49" s="107"/>
      <c r="AS49" s="107"/>
      <c r="AT49" s="107"/>
      <c r="AU49" s="107"/>
      <c r="AV49" s="104"/>
      <c r="AW49" s="104"/>
      <c r="AX49" s="104"/>
      <c r="AY49" s="104"/>
      <c r="AZ49" s="104"/>
      <c r="BA49" s="104"/>
      <c r="BB49" s="104"/>
      <c r="BC49" s="104"/>
      <c r="BD49" s="104"/>
      <c r="BE49" s="104"/>
    </row>
    <row r="50" customFormat="false" ht="13.9" hidden="false" customHeight="true" outlineLevel="0" collapsed="false">
      <c r="O50" s="104"/>
      <c r="P50" s="104"/>
      <c r="Q50" s="96"/>
      <c r="R50" s="96"/>
      <c r="S50" s="96"/>
      <c r="T50" s="96"/>
      <c r="U50" s="96"/>
      <c r="V50" s="96"/>
      <c r="W50" s="96"/>
      <c r="X50" s="95"/>
      <c r="Y50" s="95"/>
      <c r="Z50" s="104"/>
      <c r="AA50" s="95"/>
      <c r="AB50" s="95"/>
      <c r="AC50" s="104"/>
      <c r="AD50" s="107"/>
      <c r="AE50" s="107"/>
      <c r="AF50" s="107"/>
      <c r="AG50" s="107"/>
      <c r="AH50" s="107"/>
      <c r="AI50" s="107"/>
      <c r="AJ50" s="107"/>
      <c r="AK50" s="107"/>
      <c r="AL50" s="107"/>
      <c r="AM50" s="107"/>
      <c r="AN50" s="107"/>
      <c r="AO50" s="107"/>
      <c r="AP50" s="107"/>
      <c r="AQ50" s="107"/>
      <c r="AR50" s="107"/>
      <c r="AS50" s="107"/>
      <c r="AT50" s="107"/>
      <c r="AU50" s="107"/>
    </row>
    <row r="51" customFormat="false" ht="13.9" hidden="false" customHeight="true" outlineLevel="0" collapsed="false"/>
    <row r="52" customFormat="false" ht="13.9" hidden="false" customHeight="true" outlineLevel="0" collapsed="false"/>
    <row r="53" customFormat="false" ht="13.9" hidden="false" customHeight="true" outlineLevel="0" collapsed="false"/>
    <row r="54" customFormat="false" ht="13.9" hidden="false" customHeight="true" outlineLevel="0" collapsed="false"/>
    <row r="55" customFormat="false" ht="13.9" hidden="false" customHeight="true" outlineLevel="0" collapsed="false"/>
    <row r="56" customFormat="false" ht="13.9" hidden="false" customHeight="true" outlineLevel="0" collapsed="false"/>
    <row r="57" customFormat="false" ht="13.9" hidden="false" customHeight="true" outlineLevel="0" collapsed="false"/>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AD49:AU50"/>
  </mergeCells>
  <conditionalFormatting sqref="AO12:AQ14 AX12:AZ14">
    <cfRule type="expression" priority="2" aboveAverage="0" equalAverage="0" bottom="0" percent="0" rank="0" text="" dxfId="58">
      <formula>COUNTA($E$13:$G$14)&gt;=1</formula>
    </cfRule>
  </conditionalFormatting>
  <conditionalFormatting sqref="J21:M32 P21:R22 U21:W22 AJ21:AL32">
    <cfRule type="expression" priority="3" aboveAverage="0" equalAverage="0" bottom="0" percent="0" rank="0" text="" dxfId="59">
      <formula>COUNTA($G$12)&gt;=1</formula>
    </cfRule>
  </conditionalFormatting>
  <conditionalFormatting sqref="P23:R23">
    <cfRule type="expression" priority="4" aboveAverage="0" equalAverage="0" bottom="0" percent="0" rank="0" text="" dxfId="60">
      <formula>COUNTA($G$12)&gt;=1</formula>
    </cfRule>
  </conditionalFormatting>
  <conditionalFormatting sqref="P24:R24">
    <cfRule type="expression" priority="5" aboveAverage="0" equalAverage="0" bottom="0" percent="0" rank="0" text="" dxfId="61">
      <formula>COUNTA($G$12)&gt;=1</formula>
    </cfRule>
  </conditionalFormatting>
  <conditionalFormatting sqref="P25:R25">
    <cfRule type="expression" priority="6" aboveAverage="0" equalAverage="0" bottom="0" percent="0" rank="0" text="" dxfId="62">
      <formula>COUNTA($G$12)&gt;=1</formula>
    </cfRule>
  </conditionalFormatting>
  <conditionalFormatting sqref="P26:R26">
    <cfRule type="expression" priority="7" aboveAverage="0" equalAverage="0" bottom="0" percent="0" rank="0" text="" dxfId="63">
      <formula>COUNTA($G$12)&gt;=1</formula>
    </cfRule>
  </conditionalFormatting>
  <conditionalFormatting sqref="P27:R27">
    <cfRule type="expression" priority="8" aboveAverage="0" equalAverage="0" bottom="0" percent="0" rank="0" text="" dxfId="64">
      <formula>COUNTA($G$12)&gt;=1</formula>
    </cfRule>
  </conditionalFormatting>
  <conditionalFormatting sqref="P28:R28">
    <cfRule type="expression" priority="9" aboveAverage="0" equalAverage="0" bottom="0" percent="0" rank="0" text="" dxfId="65">
      <formula>COUNTA($G$12)&gt;=1</formula>
    </cfRule>
  </conditionalFormatting>
  <conditionalFormatting sqref="P29:R29">
    <cfRule type="expression" priority="10" aboveAverage="0" equalAverage="0" bottom="0" percent="0" rank="0" text="" dxfId="66">
      <formula>COUNTA($G$12)&gt;=1</formula>
    </cfRule>
  </conditionalFormatting>
  <conditionalFormatting sqref="P30:R30">
    <cfRule type="expression" priority="11" aboveAverage="0" equalAverage="0" bottom="0" percent="0" rank="0" text="" dxfId="67">
      <formula>COUNTA($G$12)&gt;=1</formula>
    </cfRule>
  </conditionalFormatting>
  <conditionalFormatting sqref="P31:R31">
    <cfRule type="expression" priority="12" aboveAverage="0" equalAverage="0" bottom="0" percent="0" rank="0" text="" dxfId="68">
      <formula>COUNTA($G$12)&gt;=1</formula>
    </cfRule>
  </conditionalFormatting>
  <conditionalFormatting sqref="P32:R32">
    <cfRule type="expression" priority="13" aboveAverage="0" equalAverage="0" bottom="0" percent="0" rank="0" text="" dxfId="69">
      <formula>COUNTA($G$12)&gt;=1</formula>
    </cfRule>
  </conditionalFormatting>
  <conditionalFormatting sqref="U23:W23">
    <cfRule type="expression" priority="14" aboveAverage="0" equalAverage="0" bottom="0" percent="0" rank="0" text="" dxfId="70">
      <formula>COUNTA($G$12)&gt;=1</formula>
    </cfRule>
  </conditionalFormatting>
  <conditionalFormatting sqref="AO21:AQ22">
    <cfRule type="expression" priority="15" aboveAverage="0" equalAverage="0" bottom="0" percent="0" rank="0" text="" dxfId="71">
      <formula>COUNTA($G$12)&gt;=1</formula>
    </cfRule>
  </conditionalFormatting>
  <conditionalFormatting sqref="U24:W24">
    <cfRule type="expression" priority="16" aboveAverage="0" equalAverage="0" bottom="0" percent="0" rank="0" text="" dxfId="72">
      <formula>COUNTA($G$12)&gt;=1</formula>
    </cfRule>
  </conditionalFormatting>
  <conditionalFormatting sqref="U25:W25">
    <cfRule type="expression" priority="17" aboveAverage="0" equalAverage="0" bottom="0" percent="0" rank="0" text="" dxfId="73">
      <formula>COUNTA($G$12)&gt;=1</formula>
    </cfRule>
  </conditionalFormatting>
  <conditionalFormatting sqref="U26:W26">
    <cfRule type="expression" priority="18" aboveAverage="0" equalAverage="0" bottom="0" percent="0" rank="0" text="" dxfId="74">
      <formula>COUNTA($G$12)&gt;=1</formula>
    </cfRule>
  </conditionalFormatting>
  <conditionalFormatting sqref="U27:W27">
    <cfRule type="expression" priority="19" aboveAverage="0" equalAverage="0" bottom="0" percent="0" rank="0" text="" dxfId="75">
      <formula>COUNTA($G$12)&gt;=1</formula>
    </cfRule>
  </conditionalFormatting>
  <conditionalFormatting sqref="U28:W28">
    <cfRule type="expression" priority="20" aboveAverage="0" equalAverage="0" bottom="0" percent="0" rank="0" text="" dxfId="76">
      <formula>COUNTA($G$12)&gt;=1</formula>
    </cfRule>
  </conditionalFormatting>
  <conditionalFormatting sqref="U29:W29">
    <cfRule type="expression" priority="21" aboveAverage="0" equalAverage="0" bottom="0" percent="0" rank="0" text="" dxfId="77">
      <formula>COUNTA($G$12)&gt;=1</formula>
    </cfRule>
  </conditionalFormatting>
  <conditionalFormatting sqref="U30:W30">
    <cfRule type="expression" priority="22" aboveAverage="0" equalAverage="0" bottom="0" percent="0" rank="0" text="" dxfId="78">
      <formula>COUNTA($G$12)&gt;=1</formula>
    </cfRule>
  </conditionalFormatting>
  <conditionalFormatting sqref="U31:W31">
    <cfRule type="expression" priority="23" aboveAverage="0" equalAverage="0" bottom="0" percent="0" rank="0" text="" dxfId="79">
      <formula>COUNTA($G$12)&gt;=1</formula>
    </cfRule>
  </conditionalFormatting>
  <conditionalFormatting sqref="U32:W32">
    <cfRule type="expression" priority="24" aboveAverage="0" equalAverage="0" bottom="0" percent="0" rank="0" text="" dxfId="80">
      <formula>COUNTA($G$12)&gt;=1</formula>
    </cfRule>
  </conditionalFormatting>
  <conditionalFormatting sqref="AO23:AQ23">
    <cfRule type="expression" priority="25" aboveAverage="0" equalAverage="0" bottom="0" percent="0" rank="0" text="" dxfId="81">
      <formula>COUNTA($G$12)&gt;=1</formula>
    </cfRule>
  </conditionalFormatting>
  <conditionalFormatting sqref="AO24:AQ24">
    <cfRule type="expression" priority="26" aboveAverage="0" equalAverage="0" bottom="0" percent="0" rank="0" text="" dxfId="82">
      <formula>COUNTA($G$12)&gt;=1</formula>
    </cfRule>
  </conditionalFormatting>
  <conditionalFormatting sqref="AO25:AQ25">
    <cfRule type="expression" priority="27" aboveAverage="0" equalAverage="0" bottom="0" percent="0" rank="0" text="" dxfId="83">
      <formula>COUNTA($G$12)&gt;=1</formula>
    </cfRule>
  </conditionalFormatting>
  <conditionalFormatting sqref="AO26:AQ26">
    <cfRule type="expression" priority="28" aboveAverage="0" equalAverage="0" bottom="0" percent="0" rank="0" text="" dxfId="84">
      <formula>COUNTA($G$12)&gt;=1</formula>
    </cfRule>
  </conditionalFormatting>
  <conditionalFormatting sqref="AO27:AQ27">
    <cfRule type="expression" priority="29" aboveAverage="0" equalAverage="0" bottom="0" percent="0" rank="0" text="" dxfId="85">
      <formula>COUNTA($G$12)&gt;=1</formula>
    </cfRule>
  </conditionalFormatting>
  <conditionalFormatting sqref="AO28:AQ28">
    <cfRule type="expression" priority="30" aboveAverage="0" equalAverage="0" bottom="0" percent="0" rank="0" text="" dxfId="86">
      <formula>COUNTA($G$12)&gt;=1</formula>
    </cfRule>
  </conditionalFormatting>
  <conditionalFormatting sqref="AO29:AQ29">
    <cfRule type="expression" priority="31" aboveAverage="0" equalAverage="0" bottom="0" percent="0" rank="0" text="" dxfId="87">
      <formula>COUNTA($G$12)&gt;=1</formula>
    </cfRule>
  </conditionalFormatting>
  <conditionalFormatting sqref="AO30:AQ30">
    <cfRule type="expression" priority="32" aboveAverage="0" equalAverage="0" bottom="0" percent="0" rank="0" text="" dxfId="88">
      <formula>COUNTA($G$12)&gt;=1</formula>
    </cfRule>
  </conditionalFormatting>
  <conditionalFormatting sqref="AO31:AQ31">
    <cfRule type="expression" priority="33" aboveAverage="0" equalAverage="0" bottom="0" percent="0" rank="0" text="" dxfId="89">
      <formula>COUNTA($G$12)&gt;=1</formula>
    </cfRule>
  </conditionalFormatting>
  <conditionalFormatting sqref="AO32:AQ32">
    <cfRule type="expression" priority="34" aboveAverage="0" equalAverage="0" bottom="0" percent="0" rank="0" text="" dxfId="90">
      <formula>COUNTA($G$12)&gt;=1</formula>
    </cfRule>
  </conditionalFormatting>
  <conditionalFormatting sqref="Z21:AB32 AE21:AG32">
    <cfRule type="expression" priority="35" aboveAverage="0" equalAverage="0" bottom="0" percent="0" rank="0" text="" dxfId="91">
      <formula>COUNTA($G$12)&gt;=1</formula>
    </cfRule>
  </conditionalFormatting>
  <dataValidations count="4">
    <dataValidation allowBlank="true" operator="between" showDropDown="false" showErrorMessage="true" showInputMessage="true" sqref="AK7:AM8 AH10 E12:G14" type="list">
      <formula1>$Q$3:$Q$4</formula1>
      <formula2>0</formula2>
    </dataValidation>
    <dataValidation allowBlank="true" error="入力月の月日数を超過しています" operator="between" showDropDown="false" showErrorMessage="true" showInputMessage="true" sqref="J21:M21 J23:M23 J26:M26 J28:M28" type="whole">
      <formula1>0</formula1>
      <formula2>30</formula2>
    </dataValidation>
    <dataValidation allowBlank="true" error="入力月の月日数を超過しています" operator="between" showDropDown="false" showErrorMessage="true" showInputMessage="true" sqref="J31:M31" type="whole">
      <formula1>0</formula1>
      <formula2>29</formula2>
    </dataValidation>
    <dataValidation allowBlank="true" error="入力月の月日数を超過しています" operator="between" showDropDown="false" showErrorMessage="true" showInputMessage="true" sqref="J22:M22 J24:M25 J27:M27 J29:M30 J32:M32" type="whole">
      <formula1>0</formula1>
      <formula2>31</formula2>
    </dataValidation>
  </dataValidations>
  <printOptions headings="false" gridLines="false" gridLinesSet="true" horizontalCentered="true" verticalCentered="true"/>
  <pageMargins left="0.25" right="0.25" top="0.75" bottom="0.75"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2016-05-31T04:05:02Z</dcterms:created>
  <dc:creator/>
  <dc:description/>
  <dc:language>ja-JP</dc:language>
  <cp:lastModifiedBy/>
  <cp:lastPrinted>2024-03-28T00:57:19Z</cp:lastPrinted>
  <dcterms:modified xsi:type="dcterms:W3CDTF">2024-03-28T00:59:38Z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