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3620" windowHeight="7725" activeTab="0"/>
  </bookViews>
  <sheets>
    <sheet name="9-2" sheetId="1" r:id="rId1"/>
  </sheets>
  <definedNames/>
  <calcPr fullCalcOnLoad="1"/>
</workbook>
</file>

<file path=xl/sharedStrings.xml><?xml version="1.0" encoding="utf-8"?>
<sst xmlns="http://schemas.openxmlformats.org/spreadsheetml/2006/main" count="59" uniqueCount="27">
  <si>
    <t>（国民健康保険事業状況報告書）</t>
  </si>
  <si>
    <t>2　国民健康保険給付状況</t>
  </si>
  <si>
    <t>区　分　／　年　度</t>
  </si>
  <si>
    <t>単位</t>
  </si>
  <si>
    <t>件　　　数</t>
  </si>
  <si>
    <t>件</t>
  </si>
  <si>
    <t>療 養 給 付 費</t>
  </si>
  <si>
    <t>保険者負担額</t>
  </si>
  <si>
    <t>千円</t>
  </si>
  <si>
    <t>伸　張　率</t>
  </si>
  <si>
    <t>療　　養　　費</t>
  </si>
  <si>
    <t>療　養　諸　費</t>
  </si>
  <si>
    <t>高 額 療 養 費</t>
  </si>
  <si>
    <t>出産育児一時金</t>
  </si>
  <si>
    <t>葬　　祭　　費</t>
  </si>
  <si>
    <t>保 険 給 付 費 合 計</t>
  </si>
  <si>
    <t>伸　　　　張　　　　率</t>
  </si>
  <si>
    <t>平成15年度</t>
  </si>
  <si>
    <t>平成16年度</t>
  </si>
  <si>
    <t>平成17年度</t>
  </si>
  <si>
    <t>A</t>
  </si>
  <si>
    <t>％</t>
  </si>
  <si>
    <t>B</t>
  </si>
  <si>
    <t>A＋B</t>
  </si>
  <si>
    <t>※ （　）は、退職者再掲</t>
  </si>
  <si>
    <t>※ 平成17年度は旧甲府市、旧中道町、旧上九一色村の合算数値である。</t>
  </si>
  <si>
    <t>（資料）市民生活部市民生活総室国保年金課調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</si>
</sst>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0_);\(#,##0.00\)"/>
    <numFmt numFmtId="179" formatCode="#,##0.00_ "/>
    <numFmt numFmtId="180" formatCode="0_ "/>
    <numFmt numFmtId="181" formatCode="#,##0_);[Red]\(#,##0\)"/>
    <numFmt numFmtId="182" formatCode="#,##0.00_);[Red]\(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177" fontId="2" fillId="0" borderId="1" xfId="0" applyNumberFormat="1" applyFont="1" applyBorder="1" applyAlignment="1" applyProtection="1">
      <alignment vertical="center"/>
      <protection locked="0"/>
    </xf>
    <xf numFmtId="179" fontId="2" fillId="0" borderId="1" xfId="0" applyNumberFormat="1" applyFont="1" applyBorder="1" applyAlignment="1" applyProtection="1">
      <alignment vertical="center"/>
      <protection locked="0"/>
    </xf>
    <xf numFmtId="178" fontId="2" fillId="0" borderId="1" xfId="0" applyNumberFormat="1" applyFont="1" applyBorder="1" applyAlignment="1" applyProtection="1">
      <alignment vertical="center"/>
      <protection locked="0"/>
    </xf>
    <xf numFmtId="176" fontId="2" fillId="0" borderId="2" xfId="0" applyNumberFormat="1" applyFont="1" applyBorder="1" applyAlignment="1" applyProtection="1">
      <alignment vertical="center"/>
      <protection locked="0"/>
    </xf>
    <xf numFmtId="179" fontId="2" fillId="0" borderId="2" xfId="0" applyNumberFormat="1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179" fontId="2" fillId="0" borderId="1" xfId="0" applyNumberFormat="1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178" fontId="2" fillId="0" borderId="1" xfId="0" applyNumberFormat="1" applyFont="1" applyBorder="1" applyAlignment="1" applyProtection="1" quotePrefix="1">
      <alignment horizontal="right" vertical="center"/>
      <protection/>
    </xf>
    <xf numFmtId="0" fontId="0" fillId="0" borderId="4" xfId="0" applyFont="1" applyBorder="1" applyAlignment="1">
      <alignment horizontal="center" vertical="center"/>
    </xf>
    <xf numFmtId="176" fontId="2" fillId="0" borderId="1" xfId="0" applyNumberFormat="1" applyFont="1" applyBorder="1" applyAlignment="1" applyProtection="1">
      <alignment vertical="center"/>
      <protection/>
    </xf>
    <xf numFmtId="177" fontId="2" fillId="0" borderId="1" xfId="0" applyNumberFormat="1" applyFont="1" applyBorder="1" applyAlignment="1" applyProtection="1">
      <alignment vertical="center"/>
      <protection/>
    </xf>
    <xf numFmtId="179" fontId="2" fillId="0" borderId="2" xfId="0" applyNumberFormat="1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 locked="0"/>
    </xf>
    <xf numFmtId="0" fontId="2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F1"/>
    </sheetView>
  </sheetViews>
  <sheetFormatPr defaultColWidth="9.00390625" defaultRowHeight="13.5"/>
  <cols>
    <col min="1" max="1" width="17.625" style="4" customWidth="1"/>
    <col min="2" max="6" width="13.625" style="4" customWidth="1"/>
    <col min="7" max="16384" width="9.00390625" style="4" customWidth="1"/>
  </cols>
  <sheetData>
    <row r="1" spans="1:6" ht="15" customHeight="1">
      <c r="A1" s="30" t="s">
        <v>1</v>
      </c>
      <c r="B1" s="30"/>
      <c r="C1" s="30"/>
      <c r="D1" s="30"/>
      <c r="E1" s="30"/>
      <c r="F1" s="30"/>
    </row>
    <row r="2" spans="1:9" ht="21" customHeight="1">
      <c r="A2" s="25" t="s">
        <v>2</v>
      </c>
      <c r="B2" s="26"/>
      <c r="C2" s="1" t="s">
        <v>3</v>
      </c>
      <c r="D2" s="5" t="s">
        <v>17</v>
      </c>
      <c r="E2" s="5" t="s">
        <v>18</v>
      </c>
      <c r="F2" s="5" t="s">
        <v>19</v>
      </c>
      <c r="G2" s="6"/>
      <c r="H2" s="6"/>
      <c r="I2" s="6"/>
    </row>
    <row r="3" spans="1:9" ht="15.75" customHeight="1">
      <c r="A3" s="2"/>
      <c r="B3" s="23" t="s">
        <v>4</v>
      </c>
      <c r="C3" s="23" t="s">
        <v>5</v>
      </c>
      <c r="D3" s="7">
        <v>631706</v>
      </c>
      <c r="E3" s="7">
        <v>686683</v>
      </c>
      <c r="F3" s="7">
        <v>765393</v>
      </c>
      <c r="G3" s="6"/>
      <c r="H3" s="6"/>
      <c r="I3" s="6"/>
    </row>
    <row r="4" spans="1:9" ht="15.75" customHeight="1">
      <c r="A4" s="13"/>
      <c r="B4" s="28"/>
      <c r="C4" s="28"/>
      <c r="D4" s="8">
        <v>-144535</v>
      </c>
      <c r="E4" s="8">
        <v>-167698</v>
      </c>
      <c r="F4" s="8">
        <v>-201835</v>
      </c>
      <c r="G4" s="6"/>
      <c r="H4" s="6"/>
      <c r="I4" s="6"/>
    </row>
    <row r="5" spans="1:9" ht="15.75" customHeight="1">
      <c r="A5" s="3" t="s">
        <v>6</v>
      </c>
      <c r="B5" s="23" t="s">
        <v>7</v>
      </c>
      <c r="C5" s="23" t="s">
        <v>8</v>
      </c>
      <c r="D5" s="7">
        <v>8874002</v>
      </c>
      <c r="E5" s="7">
        <v>9601948</v>
      </c>
      <c r="F5" s="7">
        <v>10811683</v>
      </c>
      <c r="G5" s="6"/>
      <c r="H5" s="6"/>
      <c r="I5" s="6"/>
    </row>
    <row r="6" spans="1:9" ht="15.75" customHeight="1">
      <c r="A6" s="13"/>
      <c r="B6" s="28"/>
      <c r="C6" s="28"/>
      <c r="D6" s="8">
        <v>-1944605</v>
      </c>
      <c r="E6" s="8">
        <v>-2336652</v>
      </c>
      <c r="F6" s="8">
        <v>-2916351</v>
      </c>
      <c r="G6" s="6"/>
      <c r="H6" s="6"/>
      <c r="I6" s="6"/>
    </row>
    <row r="7" spans="1:9" ht="15.75" customHeight="1">
      <c r="A7" s="14" t="s">
        <v>20</v>
      </c>
      <c r="B7" s="23" t="s">
        <v>9</v>
      </c>
      <c r="C7" s="23" t="s">
        <v>21</v>
      </c>
      <c r="D7" s="9">
        <v>118.19979383637632</v>
      </c>
      <c r="E7" s="9">
        <v>108.2</v>
      </c>
      <c r="F7" s="15">
        <f>F5/E5*100</f>
        <v>112.59884973340826</v>
      </c>
      <c r="G7" s="6"/>
      <c r="H7" s="6"/>
      <c r="I7" s="6"/>
    </row>
    <row r="8" spans="1:9" ht="15.75" customHeight="1">
      <c r="A8" s="16"/>
      <c r="B8" s="28"/>
      <c r="C8" s="28"/>
      <c r="D8" s="10">
        <v>-112.8</v>
      </c>
      <c r="E8" s="10">
        <v>-120.16</v>
      </c>
      <c r="F8" s="17">
        <f>(F6/E6*100)*-1</f>
        <v>-124.80895743140185</v>
      </c>
      <c r="G8" s="6"/>
      <c r="H8" s="6"/>
      <c r="I8" s="6"/>
    </row>
    <row r="9" spans="1:9" ht="15.75" customHeight="1">
      <c r="A9" s="2"/>
      <c r="B9" s="23" t="s">
        <v>4</v>
      </c>
      <c r="C9" s="23" t="s">
        <v>5</v>
      </c>
      <c r="D9" s="7">
        <v>14560</v>
      </c>
      <c r="E9" s="7">
        <v>16054</v>
      </c>
      <c r="F9" s="7">
        <v>17690</v>
      </c>
      <c r="G9" s="6"/>
      <c r="H9" s="6"/>
      <c r="I9" s="6"/>
    </row>
    <row r="10" spans="1:9" ht="15.75" customHeight="1">
      <c r="A10" s="14"/>
      <c r="B10" s="28"/>
      <c r="C10" s="28"/>
      <c r="D10" s="8">
        <v>-2587</v>
      </c>
      <c r="E10" s="8">
        <v>-3201</v>
      </c>
      <c r="F10" s="8">
        <v>-3793</v>
      </c>
      <c r="G10" s="6"/>
      <c r="H10" s="6"/>
      <c r="I10" s="6"/>
    </row>
    <row r="11" spans="1:9" ht="15.75" customHeight="1">
      <c r="A11" s="3" t="s">
        <v>10</v>
      </c>
      <c r="B11" s="23" t="s">
        <v>7</v>
      </c>
      <c r="C11" s="23" t="s">
        <v>8</v>
      </c>
      <c r="D11" s="7">
        <v>114369</v>
      </c>
      <c r="E11" s="7">
        <v>129189</v>
      </c>
      <c r="F11" s="7">
        <v>142325</v>
      </c>
      <c r="G11" s="6"/>
      <c r="H11" s="6"/>
      <c r="I11" s="6"/>
    </row>
    <row r="12" spans="1:9" ht="15.75" customHeight="1">
      <c r="A12" s="14"/>
      <c r="B12" s="28"/>
      <c r="C12" s="28"/>
      <c r="D12" s="8">
        <v>-24706</v>
      </c>
      <c r="E12" s="8">
        <v>-31637</v>
      </c>
      <c r="F12" s="8">
        <v>-35983</v>
      </c>
      <c r="G12" s="6"/>
      <c r="H12" s="6"/>
      <c r="I12" s="6"/>
    </row>
    <row r="13" spans="1:9" ht="15.75" customHeight="1">
      <c r="A13" s="14" t="s">
        <v>22</v>
      </c>
      <c r="B13" s="23" t="s">
        <v>9</v>
      </c>
      <c r="C13" s="23" t="s">
        <v>21</v>
      </c>
      <c r="D13" s="9">
        <v>105.80415375364262</v>
      </c>
      <c r="E13" s="9">
        <v>112.96</v>
      </c>
      <c r="F13" s="15">
        <f>F11/E11*100</f>
        <v>110.16804836325073</v>
      </c>
      <c r="G13" s="6"/>
      <c r="H13" s="6"/>
      <c r="I13" s="6"/>
    </row>
    <row r="14" spans="1:9" ht="15.75" customHeight="1">
      <c r="A14" s="18"/>
      <c r="B14" s="28"/>
      <c r="C14" s="28"/>
      <c r="D14" s="10">
        <v>-101.45</v>
      </c>
      <c r="E14" s="10">
        <v>-128.05</v>
      </c>
      <c r="F14" s="17">
        <f>(F12/E12*100)*-1</f>
        <v>-113.73708000126435</v>
      </c>
      <c r="G14" s="6"/>
      <c r="H14" s="6"/>
      <c r="I14" s="6"/>
    </row>
    <row r="15" spans="1:9" ht="15.75" customHeight="1">
      <c r="A15" s="2"/>
      <c r="B15" s="23" t="s">
        <v>4</v>
      </c>
      <c r="C15" s="23" t="s">
        <v>5</v>
      </c>
      <c r="D15" s="7">
        <v>646266</v>
      </c>
      <c r="E15" s="7">
        <v>702737</v>
      </c>
      <c r="F15" s="19">
        <f>F3+F9</f>
        <v>783083</v>
      </c>
      <c r="G15" s="6"/>
      <c r="H15" s="6"/>
      <c r="I15" s="6"/>
    </row>
    <row r="16" spans="1:9" ht="15.75" customHeight="1">
      <c r="A16" s="14"/>
      <c r="B16" s="28"/>
      <c r="C16" s="28"/>
      <c r="D16" s="8">
        <v>-147122</v>
      </c>
      <c r="E16" s="8">
        <v>-170899</v>
      </c>
      <c r="F16" s="20">
        <f>F4+F10</f>
        <v>-205628</v>
      </c>
      <c r="G16" s="6"/>
      <c r="H16" s="6"/>
      <c r="I16" s="6"/>
    </row>
    <row r="17" spans="1:9" ht="15.75" customHeight="1">
      <c r="A17" s="3" t="s">
        <v>11</v>
      </c>
      <c r="B17" s="23" t="s">
        <v>7</v>
      </c>
      <c r="C17" s="23" t="s">
        <v>8</v>
      </c>
      <c r="D17" s="7">
        <v>8988371</v>
      </c>
      <c r="E17" s="7">
        <v>9731137</v>
      </c>
      <c r="F17" s="19">
        <f>F5+F11</f>
        <v>10954008</v>
      </c>
      <c r="G17" s="6"/>
      <c r="H17" s="6"/>
      <c r="I17" s="6"/>
    </row>
    <row r="18" spans="1:9" ht="15.75" customHeight="1">
      <c r="A18" s="14"/>
      <c r="B18" s="28"/>
      <c r="C18" s="28"/>
      <c r="D18" s="8">
        <v>-1969311</v>
      </c>
      <c r="E18" s="8">
        <v>-2368289</v>
      </c>
      <c r="F18" s="20">
        <f>F6+F12</f>
        <v>-2952334</v>
      </c>
      <c r="G18" s="6"/>
      <c r="H18" s="6"/>
      <c r="I18" s="6"/>
    </row>
    <row r="19" spans="1:9" ht="15.75" customHeight="1">
      <c r="A19" s="14" t="s">
        <v>23</v>
      </c>
      <c r="B19" s="29" t="s">
        <v>9</v>
      </c>
      <c r="C19" s="23" t="s">
        <v>21</v>
      </c>
      <c r="D19" s="9">
        <v>118.02385433085547</v>
      </c>
      <c r="E19" s="9">
        <v>108.26</v>
      </c>
      <c r="F19" s="15">
        <f>F17/E17*100</f>
        <v>112.56657880780017</v>
      </c>
      <c r="G19" s="6"/>
      <c r="H19" s="6"/>
      <c r="I19" s="6"/>
    </row>
    <row r="20" spans="1:9" ht="15.75" customHeight="1">
      <c r="A20" s="18"/>
      <c r="B20" s="29"/>
      <c r="C20" s="28"/>
      <c r="D20" s="10">
        <v>-112.64</v>
      </c>
      <c r="E20" s="10">
        <v>-120.26</v>
      </c>
      <c r="F20" s="17">
        <f>(F18/E18*100)*-1</f>
        <v>-124.66105276847547</v>
      </c>
      <c r="G20" s="6"/>
      <c r="H20" s="6"/>
      <c r="I20" s="6"/>
    </row>
    <row r="21" spans="1:9" ht="15.75" customHeight="1">
      <c r="A21" s="23" t="s">
        <v>12</v>
      </c>
      <c r="B21" s="23" t="s">
        <v>4</v>
      </c>
      <c r="C21" s="23" t="s">
        <v>5</v>
      </c>
      <c r="D21" s="7">
        <v>9677</v>
      </c>
      <c r="E21" s="7">
        <v>10574</v>
      </c>
      <c r="F21" s="7">
        <v>11656</v>
      </c>
      <c r="G21" s="6"/>
      <c r="H21" s="6"/>
      <c r="I21" s="6"/>
    </row>
    <row r="22" spans="1:9" ht="15.75" customHeight="1">
      <c r="A22" s="24"/>
      <c r="B22" s="28"/>
      <c r="C22" s="28"/>
      <c r="D22" s="8">
        <v>-1497</v>
      </c>
      <c r="E22" s="8">
        <v>-1875</v>
      </c>
      <c r="F22" s="8">
        <v>-2216</v>
      </c>
      <c r="G22" s="6"/>
      <c r="H22" s="6"/>
      <c r="I22" s="6"/>
    </row>
    <row r="23" spans="1:9" ht="15.75" customHeight="1">
      <c r="A23" s="24"/>
      <c r="B23" s="23" t="s">
        <v>7</v>
      </c>
      <c r="C23" s="23" t="s">
        <v>8</v>
      </c>
      <c r="D23" s="7">
        <v>971458</v>
      </c>
      <c r="E23" s="7">
        <v>1006253</v>
      </c>
      <c r="F23" s="7">
        <v>1093883</v>
      </c>
      <c r="G23" s="6"/>
      <c r="H23" s="6"/>
      <c r="I23" s="6"/>
    </row>
    <row r="24" spans="1:9" ht="15.75" customHeight="1">
      <c r="A24" s="24"/>
      <c r="B24" s="28"/>
      <c r="C24" s="28"/>
      <c r="D24" s="8">
        <v>-152313</v>
      </c>
      <c r="E24" s="8">
        <v>-189005</v>
      </c>
      <c r="F24" s="8">
        <v>-207683</v>
      </c>
      <c r="G24" s="6"/>
      <c r="H24" s="6"/>
      <c r="I24" s="6"/>
    </row>
    <row r="25" spans="1:9" ht="15.75" customHeight="1">
      <c r="A25" s="24"/>
      <c r="B25" s="23" t="s">
        <v>9</v>
      </c>
      <c r="C25" s="23" t="s">
        <v>21</v>
      </c>
      <c r="D25" s="9">
        <v>109.66393859005474</v>
      </c>
      <c r="E25" s="9">
        <v>103.58</v>
      </c>
      <c r="F25" s="15">
        <f>F23/E23*100</f>
        <v>108.70854546520607</v>
      </c>
      <c r="G25" s="6"/>
      <c r="H25" s="6"/>
      <c r="I25" s="6"/>
    </row>
    <row r="26" spans="1:9" ht="15.75" customHeight="1">
      <c r="A26" s="27"/>
      <c r="B26" s="28"/>
      <c r="C26" s="28"/>
      <c r="D26" s="10">
        <v>-152.82</v>
      </c>
      <c r="E26" s="10">
        <v>-124.09</v>
      </c>
      <c r="F26" s="17">
        <f>(F24/E24*100)*-1</f>
        <v>-109.88227824660723</v>
      </c>
      <c r="G26" s="6"/>
      <c r="H26" s="6"/>
      <c r="I26" s="6"/>
    </row>
    <row r="27" spans="1:9" ht="15.75" customHeight="1">
      <c r="A27" s="23" t="s">
        <v>13</v>
      </c>
      <c r="B27" s="2" t="s">
        <v>4</v>
      </c>
      <c r="C27" s="2" t="s">
        <v>5</v>
      </c>
      <c r="D27" s="11">
        <v>369</v>
      </c>
      <c r="E27" s="11">
        <v>340</v>
      </c>
      <c r="F27" s="11">
        <v>348</v>
      </c>
      <c r="G27" s="6"/>
      <c r="H27" s="6"/>
      <c r="I27" s="6"/>
    </row>
    <row r="28" spans="1:9" ht="15.75" customHeight="1">
      <c r="A28" s="24"/>
      <c r="B28" s="2" t="s">
        <v>7</v>
      </c>
      <c r="C28" s="2" t="s">
        <v>8</v>
      </c>
      <c r="D28" s="11">
        <v>110700</v>
      </c>
      <c r="E28" s="11">
        <v>102000</v>
      </c>
      <c r="F28" s="11">
        <v>104400</v>
      </c>
      <c r="G28" s="6"/>
      <c r="H28" s="6"/>
      <c r="I28" s="6"/>
    </row>
    <row r="29" spans="1:9" ht="15.75" customHeight="1">
      <c r="A29" s="24"/>
      <c r="B29" s="2" t="s">
        <v>9</v>
      </c>
      <c r="C29" s="2" t="s">
        <v>21</v>
      </c>
      <c r="D29" s="12">
        <v>100.81967213114753</v>
      </c>
      <c r="E29" s="12">
        <v>92.14</v>
      </c>
      <c r="F29" s="21">
        <f>F28/E28*100</f>
        <v>102.35294117647058</v>
      </c>
      <c r="G29" s="6"/>
      <c r="H29" s="6"/>
      <c r="I29" s="6"/>
    </row>
    <row r="30" spans="1:9" ht="15.75" customHeight="1">
      <c r="A30" s="23" t="s">
        <v>14</v>
      </c>
      <c r="B30" s="2" t="s">
        <v>4</v>
      </c>
      <c r="C30" s="2" t="s">
        <v>5</v>
      </c>
      <c r="D30" s="11">
        <v>1197</v>
      </c>
      <c r="E30" s="11">
        <v>1182</v>
      </c>
      <c r="F30" s="11">
        <v>1323</v>
      </c>
      <c r="G30" s="6"/>
      <c r="H30" s="6"/>
      <c r="I30" s="6"/>
    </row>
    <row r="31" spans="1:9" ht="15.75" customHeight="1">
      <c r="A31" s="24"/>
      <c r="B31" s="2" t="s">
        <v>7</v>
      </c>
      <c r="C31" s="2" t="s">
        <v>8</v>
      </c>
      <c r="D31" s="11">
        <v>71820</v>
      </c>
      <c r="E31" s="11">
        <v>70920</v>
      </c>
      <c r="F31" s="11">
        <v>78030</v>
      </c>
      <c r="G31" s="6"/>
      <c r="H31" s="6"/>
      <c r="I31" s="6"/>
    </row>
    <row r="32" spans="1:9" ht="15.75" customHeight="1">
      <c r="A32" s="24"/>
      <c r="B32" s="1" t="s">
        <v>9</v>
      </c>
      <c r="C32" s="2" t="s">
        <v>21</v>
      </c>
      <c r="D32" s="12">
        <v>100</v>
      </c>
      <c r="E32" s="12">
        <v>98.75</v>
      </c>
      <c r="F32" s="21">
        <f>F31/E31*100</f>
        <v>110.0253807106599</v>
      </c>
      <c r="G32" s="6"/>
      <c r="H32" s="6"/>
      <c r="I32" s="6"/>
    </row>
    <row r="33" spans="1:9" ht="15.75" customHeight="1">
      <c r="A33" s="25" t="s">
        <v>15</v>
      </c>
      <c r="B33" s="26"/>
      <c r="C33" s="1" t="s">
        <v>8</v>
      </c>
      <c r="D33" s="7">
        <v>10142349</v>
      </c>
      <c r="E33" s="7">
        <v>10910310</v>
      </c>
      <c r="F33" s="19">
        <f>F17+F23+F28+F31</f>
        <v>12230321</v>
      </c>
      <c r="G33" s="6"/>
      <c r="H33" s="6"/>
      <c r="I33" s="6"/>
    </row>
    <row r="34" spans="1:9" ht="15.75" customHeight="1">
      <c r="A34" s="25" t="s">
        <v>16</v>
      </c>
      <c r="B34" s="26"/>
      <c r="C34" s="1" t="s">
        <v>21</v>
      </c>
      <c r="D34" s="9">
        <v>116.8043579355707</v>
      </c>
      <c r="E34" s="9">
        <v>107.57</v>
      </c>
      <c r="F34" s="15">
        <f>F33/E33*100</f>
        <v>112.09874879815513</v>
      </c>
      <c r="G34" s="6"/>
      <c r="H34" s="6"/>
      <c r="I34" s="6"/>
    </row>
    <row r="35" spans="1:6" s="6" customFormat="1" ht="15" customHeight="1">
      <c r="A35" s="31" t="s">
        <v>24</v>
      </c>
      <c r="B35" s="31"/>
      <c r="C35" s="31"/>
      <c r="D35" s="31"/>
      <c r="E35" s="31"/>
      <c r="F35" s="31"/>
    </row>
    <row r="36" spans="1:6" s="6" customFormat="1" ht="15" customHeight="1">
      <c r="A36" s="32" t="s">
        <v>25</v>
      </c>
      <c r="B36" s="32"/>
      <c r="C36" s="32"/>
      <c r="D36" s="32"/>
      <c r="E36" s="32"/>
      <c r="F36" s="32"/>
    </row>
    <row r="37" spans="1:6" s="6" customFormat="1" ht="15" customHeight="1">
      <c r="A37" s="32" t="s">
        <v>26</v>
      </c>
      <c r="B37" s="32"/>
      <c r="C37" s="32"/>
      <c r="D37" s="32"/>
      <c r="E37" s="32"/>
      <c r="F37" s="32"/>
    </row>
    <row r="38" spans="1:6" s="6" customFormat="1" ht="14.25">
      <c r="A38" s="32" t="s">
        <v>0</v>
      </c>
      <c r="B38" s="32"/>
      <c r="C38" s="32"/>
      <c r="D38" s="32"/>
      <c r="E38" s="32"/>
      <c r="F38" s="32"/>
    </row>
    <row r="39" spans="1:3" s="6" customFormat="1" ht="14.25">
      <c r="A39" s="22"/>
      <c r="B39" s="22"/>
      <c r="C39" s="22"/>
    </row>
    <row r="40" s="6" customFormat="1" ht="13.5"/>
  </sheetData>
  <sheetProtection sheet="1" objects="1" scenarios="1" formatCells="0" formatColumns="0" formatRows="0" insertColumns="0" insertRows="0"/>
  <mergeCells count="36">
    <mergeCell ref="A2:B2"/>
    <mergeCell ref="B3:B4"/>
    <mergeCell ref="C3:C4"/>
    <mergeCell ref="A1:F1"/>
    <mergeCell ref="B5:B6"/>
    <mergeCell ref="C5:C6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A21:A26"/>
    <mergeCell ref="B21:B22"/>
    <mergeCell ref="C21:C22"/>
    <mergeCell ref="B23:B24"/>
    <mergeCell ref="C23:C24"/>
    <mergeCell ref="B25:B26"/>
    <mergeCell ref="C25:C26"/>
    <mergeCell ref="A27:A29"/>
    <mergeCell ref="A30:A32"/>
    <mergeCell ref="A33:B33"/>
    <mergeCell ref="A34:B34"/>
    <mergeCell ref="A39:C39"/>
    <mergeCell ref="A35:F35"/>
    <mergeCell ref="A36:F36"/>
    <mergeCell ref="A38:F38"/>
    <mergeCell ref="A37:F37"/>
  </mergeCells>
  <printOptions/>
  <pageMargins left="0.7874015748031497" right="0.7874015748031497" top="0.7874015748031497" bottom="0.98425196850393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2006-09-29T00:58:39Z</cp:lastPrinted>
  <dcterms:created xsi:type="dcterms:W3CDTF">2002-09-19T02:50:55Z</dcterms:created>
  <dcterms:modified xsi:type="dcterms:W3CDTF">2007-04-17T02:13:55Z</dcterms:modified>
  <cp:category/>
  <cp:version/>
  <cp:contentType/>
  <cp:contentStatus/>
</cp:coreProperties>
</file>