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2" sheetId="1" r:id="rId1"/>
  </sheets>
  <definedNames>
    <definedName name="_xlnm.Print_Area" localSheetId="0">'Sheet2'!$A$1:$F$53</definedName>
  </definedNames>
  <calcPr fullCalcOnLoad="1"/>
</workbook>
</file>

<file path=xl/sharedStrings.xml><?xml version="1.0" encoding="utf-8"?>
<sst xmlns="http://schemas.openxmlformats.org/spreadsheetml/2006/main" count="76" uniqueCount="33">
  <si>
    <t>大・高</t>
  </si>
  <si>
    <t>中・小</t>
  </si>
  <si>
    <t>計</t>
  </si>
  <si>
    <t>個人観覧</t>
  </si>
  <si>
    <t>教育課程</t>
  </si>
  <si>
    <t>1日平均観覧者数</t>
  </si>
  <si>
    <t>団体観覧</t>
  </si>
  <si>
    <t>（資料）山梨県立美術館調</t>
  </si>
  <si>
    <t>一　般</t>
  </si>
  <si>
    <t>区　分　／　種　別</t>
  </si>
  <si>
    <t>開　館　日　数</t>
  </si>
  <si>
    <t>企　　  　画　  　　展</t>
  </si>
  <si>
    <t>無 料 観 覧</t>
  </si>
  <si>
    <t>合　　 　　計</t>
  </si>
  <si>
    <t>（単位：日、人）</t>
  </si>
  <si>
    <t>美術館・　文学館　　共通券</t>
  </si>
  <si>
    <t>常　設　展</t>
  </si>
  <si>
    <t>新収蔵品展</t>
  </si>
  <si>
    <t>※ 教育課程とは山梨県内の小中学生が授業として入館する場合のこと。</t>
  </si>
  <si>
    <t>※ 個人観覧者の入場者数は、美術館・文学館共通券での入場者を含む。</t>
  </si>
  <si>
    <t>野口小蘋と　　近代南画展</t>
  </si>
  <si>
    <t>絵になった　　　富士山展</t>
  </si>
  <si>
    <t>ジャン・コクトー　　　　　　　展</t>
  </si>
  <si>
    <t>南仏モンペリエ　　　　　　　　　　ファーブル　　　　　　　　　美術館所蔵展</t>
  </si>
  <si>
    <t>平木コレクション　　　　　　　浮世絵名品展</t>
  </si>
  <si>
    <t>23　県立美術館観覧者状況（平成17年度）</t>
  </si>
  <si>
    <t>・・・</t>
  </si>
  <si>
    <t>・・・</t>
  </si>
  <si>
    <t>・・・</t>
  </si>
  <si>
    <t>・・・</t>
  </si>
  <si>
    <t>・・・</t>
  </si>
  <si>
    <t>・・・</t>
  </si>
  <si>
    <r>
      <t xml:space="preserve">※ </t>
    </r>
    <r>
      <rPr>
        <sz val="11"/>
        <rFont val="ＭＳ Ｐゴシック"/>
        <family val="3"/>
      </rPr>
      <t>「新収蔵品展」は観覧無料、「絵になった富士山展」は常設展の入館券で観覧できた。</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</si>
</sst>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4">
    <font>
      <sz val="11"/>
      <name val="ＭＳ Ｐゴシック"/>
      <family val="3"/>
    </font>
    <font>
      <sz val="6"/>
      <name val="ＭＳ Ｐゴシック"/>
      <family val="3"/>
    </font>
    <font>
      <sz val="12"/>
      <name val="ＭＳ Ｐゴシック"/>
      <family val="3"/>
    </font>
    <font>
      <sz val="10"/>
      <name val="ＭＳ Ｐゴシック"/>
      <family val="3"/>
    </font>
  </fonts>
  <fills count="2">
    <fill>
      <patternFill/>
    </fill>
    <fill>
      <patternFill patternType="gray125"/>
    </fill>
  </fills>
  <borders count="1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178" fontId="2" fillId="0" borderId="8" xfId="0" applyNumberFormat="1" applyFont="1" applyBorder="1" applyAlignment="1" applyProtection="1">
      <alignment horizontal="center" vertical="center"/>
      <protection locked="0"/>
    </xf>
    <xf numFmtId="178" fontId="2" fillId="0" borderId="4"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protection locked="0"/>
    </xf>
    <xf numFmtId="0" fontId="0" fillId="0" borderId="11" xfId="0"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78" fontId="0" fillId="0" borderId="1" xfId="0" applyNumberFormat="1" applyFont="1" applyBorder="1" applyAlignment="1" applyProtection="1">
      <alignment horizontal="center" vertical="center"/>
      <protection locked="0"/>
    </xf>
    <xf numFmtId="178" fontId="2" fillId="0" borderId="6"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wrapText="1"/>
      <protection locked="0"/>
    </xf>
    <xf numFmtId="178" fontId="2" fillId="0" borderId="5" xfId="0" applyNumberFormat="1" applyFont="1" applyBorder="1" applyAlignment="1" applyProtection="1">
      <alignment horizontal="center" vertical="center" wrapText="1"/>
      <protection locked="0"/>
    </xf>
    <xf numFmtId="178" fontId="2" fillId="0" borderId="6"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8" fontId="2" fillId="0" borderId="7" xfId="0" applyNumberFormat="1" applyFont="1" applyBorder="1" applyAlignment="1" applyProtection="1">
      <alignment horizontal="center" vertical="center"/>
      <protection locked="0"/>
    </xf>
    <xf numFmtId="178" fontId="0" fillId="0" borderId="1" xfId="0" applyNumberFormat="1" applyFont="1" applyBorder="1" applyAlignment="1" applyProtection="1">
      <alignment horizontal="center" vertical="center" wrapText="1"/>
      <protection locked="0"/>
    </xf>
    <xf numFmtId="178" fontId="2" fillId="0" borderId="7" xfId="0" applyNumberFormat="1" applyFont="1" applyBorder="1" applyAlignment="1" applyProtection="1">
      <alignment horizontal="center" vertical="center" wrapText="1"/>
      <protection locked="0"/>
    </xf>
    <xf numFmtId="178" fontId="2" fillId="0" borderId="1" xfId="0" applyNumberFormat="1" applyFont="1" applyBorder="1" applyAlignment="1" applyProtection="1">
      <alignment vertical="center"/>
      <protection locked="0"/>
    </xf>
    <xf numFmtId="178" fontId="2" fillId="0" borderId="16"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right" vertical="center"/>
      <protection locked="0"/>
    </xf>
    <xf numFmtId="178" fontId="2" fillId="0" borderId="17"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vertical="center"/>
      <protection/>
    </xf>
    <xf numFmtId="178" fontId="2" fillId="0" borderId="18"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right" vertical="center"/>
      <protection/>
    </xf>
    <xf numFmtId="178" fontId="3" fillId="0" borderId="1" xfId="0" applyNumberFormat="1" applyFont="1" applyBorder="1" applyAlignment="1" applyProtection="1">
      <alignment horizontal="center" vertical="center" wrapText="1"/>
      <protection locked="0"/>
    </xf>
    <xf numFmtId="0" fontId="0" fillId="0" borderId="12" xfId="0" applyFont="1" applyBorder="1" applyAlignment="1" applyProtection="1">
      <alignment/>
      <protection locked="0"/>
    </xf>
    <xf numFmtId="0" fontId="0" fillId="0" borderId="0" xfId="0" applyFont="1" applyBorder="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SheetLayoutView="75" workbookViewId="0" topLeftCell="A1">
      <selection activeCell="A1" sqref="A1:E1"/>
    </sheetView>
  </sheetViews>
  <sheetFormatPr defaultColWidth="9.00390625" defaultRowHeight="13.5"/>
  <cols>
    <col min="1" max="1" width="10.625" style="24" customWidth="1"/>
    <col min="2" max="2" width="11.625" style="24" customWidth="1"/>
    <col min="3" max="6" width="13.625" style="24" customWidth="1"/>
    <col min="7" max="16384" width="9.00390625" style="24" customWidth="1"/>
  </cols>
  <sheetData>
    <row r="1" spans="1:7" ht="15" customHeight="1">
      <c r="A1" s="21" t="s">
        <v>25</v>
      </c>
      <c r="B1" s="21"/>
      <c r="C1" s="21"/>
      <c r="D1" s="22"/>
      <c r="E1" s="22"/>
      <c r="F1" s="2" t="s">
        <v>14</v>
      </c>
      <c r="G1" s="23"/>
    </row>
    <row r="2" spans="1:7" ht="15" customHeight="1">
      <c r="A2" s="16" t="s">
        <v>9</v>
      </c>
      <c r="B2" s="25"/>
      <c r="C2" s="20" t="s">
        <v>16</v>
      </c>
      <c r="D2" s="26" t="s">
        <v>17</v>
      </c>
      <c r="E2" s="17" t="s">
        <v>11</v>
      </c>
      <c r="F2" s="19"/>
      <c r="G2" s="23"/>
    </row>
    <row r="3" spans="1:7" ht="15" customHeight="1">
      <c r="A3" s="27"/>
      <c r="B3" s="28"/>
      <c r="C3" s="29"/>
      <c r="D3" s="30"/>
      <c r="E3" s="31" t="s">
        <v>21</v>
      </c>
      <c r="F3" s="32" t="s">
        <v>20</v>
      </c>
      <c r="G3" s="23"/>
    </row>
    <row r="4" spans="1:7" ht="15" customHeight="1">
      <c r="A4" s="27"/>
      <c r="B4" s="28"/>
      <c r="C4" s="29"/>
      <c r="D4" s="30"/>
      <c r="E4" s="31"/>
      <c r="F4" s="33"/>
      <c r="G4" s="23"/>
    </row>
    <row r="5" spans="1:7" ht="15" customHeight="1">
      <c r="A5" s="34"/>
      <c r="B5" s="35"/>
      <c r="C5" s="29"/>
      <c r="D5" s="36"/>
      <c r="E5" s="37"/>
      <c r="F5" s="38"/>
      <c r="G5" s="23"/>
    </row>
    <row r="6" spans="1:7" ht="15" customHeight="1">
      <c r="A6" s="7" t="s">
        <v>10</v>
      </c>
      <c r="B6" s="8"/>
      <c r="C6" s="39">
        <v>301</v>
      </c>
      <c r="D6" s="39">
        <v>34</v>
      </c>
      <c r="E6" s="39">
        <v>32</v>
      </c>
      <c r="F6" s="39">
        <v>39</v>
      </c>
      <c r="G6" s="23"/>
    </row>
    <row r="7" spans="1:7" ht="15" customHeight="1">
      <c r="A7" s="9" t="s">
        <v>3</v>
      </c>
      <c r="B7" s="3" t="s">
        <v>8</v>
      </c>
      <c r="C7" s="39">
        <v>38054</v>
      </c>
      <c r="D7" s="40"/>
      <c r="E7" s="41" t="s">
        <v>26</v>
      </c>
      <c r="F7" s="41">
        <v>2379</v>
      </c>
      <c r="G7" s="23"/>
    </row>
    <row r="8" spans="1:7" ht="15" customHeight="1">
      <c r="A8" s="10"/>
      <c r="B8" s="3" t="s">
        <v>0</v>
      </c>
      <c r="C8" s="39">
        <v>2172</v>
      </c>
      <c r="D8" s="42"/>
      <c r="E8" s="41" t="s">
        <v>27</v>
      </c>
      <c r="F8" s="41">
        <v>127</v>
      </c>
      <c r="G8" s="23"/>
    </row>
    <row r="9" spans="1:7" ht="15" customHeight="1">
      <c r="A9" s="10"/>
      <c r="B9" s="3" t="s">
        <v>1</v>
      </c>
      <c r="C9" s="39">
        <v>2772</v>
      </c>
      <c r="D9" s="42"/>
      <c r="E9" s="41" t="s">
        <v>28</v>
      </c>
      <c r="F9" s="41">
        <v>55</v>
      </c>
      <c r="G9" s="23"/>
    </row>
    <row r="10" spans="1:7" ht="15" customHeight="1">
      <c r="A10" s="11"/>
      <c r="B10" s="3" t="s">
        <v>2</v>
      </c>
      <c r="C10" s="43">
        <f>SUM(C7:C9)</f>
        <v>42998</v>
      </c>
      <c r="D10" s="42"/>
      <c r="E10" s="41" t="s">
        <v>29</v>
      </c>
      <c r="F10" s="43">
        <f>SUM(F7:F9)</f>
        <v>2561</v>
      </c>
      <c r="G10" s="23"/>
    </row>
    <row r="11" spans="1:7" ht="15" customHeight="1">
      <c r="A11" s="9" t="s">
        <v>6</v>
      </c>
      <c r="B11" s="3" t="s">
        <v>8</v>
      </c>
      <c r="C11" s="39">
        <v>9663</v>
      </c>
      <c r="D11" s="42"/>
      <c r="E11" s="41" t="s">
        <v>26</v>
      </c>
      <c r="F11" s="41">
        <v>54</v>
      </c>
      <c r="G11" s="23"/>
    </row>
    <row r="12" spans="1:7" ht="15" customHeight="1">
      <c r="A12" s="10"/>
      <c r="B12" s="3" t="s">
        <v>0</v>
      </c>
      <c r="C12" s="39">
        <v>4468</v>
      </c>
      <c r="D12" s="42"/>
      <c r="E12" s="41" t="s">
        <v>27</v>
      </c>
      <c r="F12" s="41">
        <v>0</v>
      </c>
      <c r="G12" s="23"/>
    </row>
    <row r="13" spans="1:7" ht="15" customHeight="1">
      <c r="A13" s="10"/>
      <c r="B13" s="3" t="s">
        <v>1</v>
      </c>
      <c r="C13" s="39">
        <v>1182</v>
      </c>
      <c r="D13" s="42"/>
      <c r="E13" s="41" t="s">
        <v>28</v>
      </c>
      <c r="F13" s="41">
        <v>0</v>
      </c>
      <c r="G13" s="23"/>
    </row>
    <row r="14" spans="1:7" ht="15" customHeight="1">
      <c r="A14" s="10"/>
      <c r="B14" s="3" t="s">
        <v>4</v>
      </c>
      <c r="C14" s="39">
        <v>1463</v>
      </c>
      <c r="D14" s="42"/>
      <c r="E14" s="41" t="s">
        <v>30</v>
      </c>
      <c r="F14" s="41">
        <v>0</v>
      </c>
      <c r="G14" s="23"/>
    </row>
    <row r="15" spans="1:7" ht="15" customHeight="1">
      <c r="A15" s="11"/>
      <c r="B15" s="3" t="s">
        <v>2</v>
      </c>
      <c r="C15" s="43">
        <f>SUM(C11:C14)</f>
        <v>16776</v>
      </c>
      <c r="D15" s="42"/>
      <c r="E15" s="41" t="s">
        <v>29</v>
      </c>
      <c r="F15" s="43">
        <f>SUM(F11:F14)</f>
        <v>54</v>
      </c>
      <c r="G15" s="23"/>
    </row>
    <row r="16" spans="1:7" ht="15" customHeight="1">
      <c r="A16" s="12" t="s">
        <v>15</v>
      </c>
      <c r="B16" s="3" t="s">
        <v>8</v>
      </c>
      <c r="C16" s="39">
        <v>3256</v>
      </c>
      <c r="D16" s="42"/>
      <c r="E16" s="41" t="s">
        <v>26</v>
      </c>
      <c r="F16" s="40"/>
      <c r="G16" s="23"/>
    </row>
    <row r="17" spans="1:7" ht="15" customHeight="1">
      <c r="A17" s="13"/>
      <c r="B17" s="3" t="s">
        <v>0</v>
      </c>
      <c r="C17" s="39">
        <v>1990</v>
      </c>
      <c r="D17" s="42"/>
      <c r="E17" s="41" t="s">
        <v>27</v>
      </c>
      <c r="F17" s="42"/>
      <c r="G17" s="23"/>
    </row>
    <row r="18" spans="1:7" ht="15" customHeight="1">
      <c r="A18" s="13"/>
      <c r="B18" s="3" t="s">
        <v>1</v>
      </c>
      <c r="C18" s="39">
        <v>261</v>
      </c>
      <c r="D18" s="42"/>
      <c r="E18" s="41" t="s">
        <v>28</v>
      </c>
      <c r="F18" s="42"/>
      <c r="G18" s="23"/>
    </row>
    <row r="19" spans="1:7" ht="15" customHeight="1">
      <c r="A19" s="14"/>
      <c r="B19" s="3" t="s">
        <v>2</v>
      </c>
      <c r="C19" s="43">
        <f>SUM(C16:C18)</f>
        <v>5507</v>
      </c>
      <c r="D19" s="44"/>
      <c r="E19" s="41" t="s">
        <v>29</v>
      </c>
      <c r="F19" s="44"/>
      <c r="G19" s="23"/>
    </row>
    <row r="20" spans="1:7" ht="15" customHeight="1">
      <c r="A20" s="7" t="s">
        <v>12</v>
      </c>
      <c r="B20" s="8"/>
      <c r="C20" s="39">
        <v>41003</v>
      </c>
      <c r="D20" s="39">
        <v>4764</v>
      </c>
      <c r="E20" s="41" t="s">
        <v>31</v>
      </c>
      <c r="F20" s="39">
        <v>3067</v>
      </c>
      <c r="G20" s="23"/>
    </row>
    <row r="21" spans="1:7" ht="15" customHeight="1">
      <c r="A21" s="7" t="s">
        <v>13</v>
      </c>
      <c r="B21" s="8"/>
      <c r="C21" s="43">
        <f>SUM(C15,C10,C20)</f>
        <v>100777</v>
      </c>
      <c r="D21" s="43">
        <f>SUM(D15,D10,D20)</f>
        <v>4764</v>
      </c>
      <c r="E21" s="39">
        <v>8601</v>
      </c>
      <c r="F21" s="43">
        <f>SUM(F15,F10,F20)</f>
        <v>5682</v>
      </c>
      <c r="G21" s="23"/>
    </row>
    <row r="22" spans="1:7" ht="15" customHeight="1">
      <c r="A22" s="7" t="s">
        <v>5</v>
      </c>
      <c r="B22" s="8"/>
      <c r="C22" s="45">
        <f>C21/C6</f>
        <v>334.80730897009965</v>
      </c>
      <c r="D22" s="45">
        <f>D21/D6</f>
        <v>140.11764705882354</v>
      </c>
      <c r="E22" s="45">
        <f>E21/E6</f>
        <v>268.78125</v>
      </c>
      <c r="F22" s="45">
        <f>F21/F6</f>
        <v>145.69230769230768</v>
      </c>
      <c r="G22" s="23"/>
    </row>
    <row r="23" spans="1:7" ht="9.75" customHeight="1">
      <c r="A23" s="15"/>
      <c r="B23" s="15"/>
      <c r="C23" s="15"/>
      <c r="D23" s="15"/>
      <c r="E23" s="15"/>
      <c r="F23" s="15"/>
      <c r="G23" s="23"/>
    </row>
    <row r="24" spans="1:7" ht="15" customHeight="1">
      <c r="A24" s="16" t="s">
        <v>9</v>
      </c>
      <c r="B24" s="25"/>
      <c r="C24" s="17" t="s">
        <v>11</v>
      </c>
      <c r="D24" s="18"/>
      <c r="E24" s="18"/>
      <c r="F24" s="19"/>
      <c r="G24" s="23"/>
    </row>
    <row r="25" spans="1:7" ht="15" customHeight="1">
      <c r="A25" s="27"/>
      <c r="B25" s="28"/>
      <c r="C25" s="37" t="s">
        <v>22</v>
      </c>
      <c r="D25" s="46" t="s">
        <v>23</v>
      </c>
      <c r="E25" s="46" t="s">
        <v>24</v>
      </c>
      <c r="F25" s="20" t="s">
        <v>2</v>
      </c>
      <c r="G25" s="23"/>
    </row>
    <row r="26" spans="1:6" ht="15" customHeight="1">
      <c r="A26" s="27"/>
      <c r="B26" s="28"/>
      <c r="C26" s="37"/>
      <c r="D26" s="46"/>
      <c r="E26" s="46"/>
      <c r="F26" s="20"/>
    </row>
    <row r="27" spans="1:6" ht="15" customHeight="1">
      <c r="A27" s="34"/>
      <c r="B27" s="35"/>
      <c r="C27" s="37"/>
      <c r="D27" s="46"/>
      <c r="E27" s="46"/>
      <c r="F27" s="20"/>
    </row>
    <row r="28" spans="1:6" ht="15" customHeight="1">
      <c r="A28" s="7" t="s">
        <v>10</v>
      </c>
      <c r="B28" s="8"/>
      <c r="C28" s="39">
        <v>28</v>
      </c>
      <c r="D28" s="39">
        <v>41</v>
      </c>
      <c r="E28" s="39">
        <v>25</v>
      </c>
      <c r="F28" s="43">
        <f aca="true" t="shared" si="0" ref="F28:F37">SUM(E6:F6,C28:E28)</f>
        <v>165</v>
      </c>
    </row>
    <row r="29" spans="1:6" ht="15" customHeight="1">
      <c r="A29" s="9" t="s">
        <v>3</v>
      </c>
      <c r="B29" s="3" t="s">
        <v>8</v>
      </c>
      <c r="C29" s="39">
        <v>3768</v>
      </c>
      <c r="D29" s="39">
        <v>7141</v>
      </c>
      <c r="E29" s="39">
        <v>3842</v>
      </c>
      <c r="F29" s="43">
        <f t="shared" si="0"/>
        <v>17130</v>
      </c>
    </row>
    <row r="30" spans="1:6" ht="15" customHeight="1">
      <c r="A30" s="10"/>
      <c r="B30" s="3" t="s">
        <v>0</v>
      </c>
      <c r="C30" s="39">
        <v>316</v>
      </c>
      <c r="D30" s="39">
        <v>413</v>
      </c>
      <c r="E30" s="39">
        <v>159</v>
      </c>
      <c r="F30" s="43">
        <f t="shared" si="0"/>
        <v>1015</v>
      </c>
    </row>
    <row r="31" spans="1:6" ht="15" customHeight="1">
      <c r="A31" s="10"/>
      <c r="B31" s="3" t="s">
        <v>1</v>
      </c>
      <c r="C31" s="39">
        <v>229</v>
      </c>
      <c r="D31" s="39">
        <v>213</v>
      </c>
      <c r="E31" s="39">
        <v>86</v>
      </c>
      <c r="F31" s="43">
        <f t="shared" si="0"/>
        <v>583</v>
      </c>
    </row>
    <row r="32" spans="1:6" ht="15" customHeight="1">
      <c r="A32" s="11"/>
      <c r="B32" s="3" t="s">
        <v>2</v>
      </c>
      <c r="C32" s="43">
        <f>SUM(C29:C31)</f>
        <v>4313</v>
      </c>
      <c r="D32" s="43">
        <f>SUM(D29:D31)</f>
        <v>7767</v>
      </c>
      <c r="E32" s="43">
        <f>SUM(E29:E31)</f>
        <v>4087</v>
      </c>
      <c r="F32" s="43">
        <f t="shared" si="0"/>
        <v>18728</v>
      </c>
    </row>
    <row r="33" spans="1:6" ht="15" customHeight="1">
      <c r="A33" s="9" t="s">
        <v>6</v>
      </c>
      <c r="B33" s="3" t="s">
        <v>8</v>
      </c>
      <c r="C33" s="39">
        <v>31</v>
      </c>
      <c r="D33" s="39">
        <v>248</v>
      </c>
      <c r="E33" s="39">
        <v>159</v>
      </c>
      <c r="F33" s="43">
        <f t="shared" si="0"/>
        <v>492</v>
      </c>
    </row>
    <row r="34" spans="1:6" ht="15" customHeight="1">
      <c r="A34" s="10"/>
      <c r="B34" s="3" t="s">
        <v>0</v>
      </c>
      <c r="C34" s="41">
        <v>0</v>
      </c>
      <c r="D34" s="41">
        <v>46</v>
      </c>
      <c r="E34" s="41">
        <v>0</v>
      </c>
      <c r="F34" s="43">
        <f t="shared" si="0"/>
        <v>46</v>
      </c>
    </row>
    <row r="35" spans="1:6" ht="15" customHeight="1">
      <c r="A35" s="10"/>
      <c r="B35" s="3" t="s">
        <v>1</v>
      </c>
      <c r="C35" s="41">
        <v>0</v>
      </c>
      <c r="D35" s="41">
        <v>34</v>
      </c>
      <c r="E35" s="41">
        <v>202</v>
      </c>
      <c r="F35" s="43">
        <f t="shared" si="0"/>
        <v>236</v>
      </c>
    </row>
    <row r="36" spans="1:6" ht="15" customHeight="1">
      <c r="A36" s="10"/>
      <c r="B36" s="3" t="s">
        <v>4</v>
      </c>
      <c r="C36" s="41">
        <v>0</v>
      </c>
      <c r="D36" s="41">
        <v>0</v>
      </c>
      <c r="E36" s="41">
        <v>0</v>
      </c>
      <c r="F36" s="43">
        <f t="shared" si="0"/>
        <v>0</v>
      </c>
    </row>
    <row r="37" spans="1:6" ht="15" customHeight="1">
      <c r="A37" s="11"/>
      <c r="B37" s="3" t="s">
        <v>2</v>
      </c>
      <c r="C37" s="43">
        <f>SUM(C33:C36)</f>
        <v>31</v>
      </c>
      <c r="D37" s="43">
        <f>SUM(D33:D36)</f>
        <v>328</v>
      </c>
      <c r="E37" s="43">
        <f>SUM(E33:E36)</f>
        <v>361</v>
      </c>
      <c r="F37" s="43">
        <f t="shared" si="0"/>
        <v>774</v>
      </c>
    </row>
    <row r="38" spans="1:6" ht="15" customHeight="1">
      <c r="A38" s="12" t="s">
        <v>15</v>
      </c>
      <c r="B38" s="3" t="s">
        <v>8</v>
      </c>
      <c r="C38" s="40"/>
      <c r="D38" s="40"/>
      <c r="E38" s="40"/>
      <c r="F38" s="41" t="s">
        <v>26</v>
      </c>
    </row>
    <row r="39" spans="1:6" ht="15" customHeight="1">
      <c r="A39" s="13"/>
      <c r="B39" s="3" t="s">
        <v>0</v>
      </c>
      <c r="C39" s="42"/>
      <c r="D39" s="42"/>
      <c r="E39" s="42"/>
      <c r="F39" s="41" t="s">
        <v>27</v>
      </c>
    </row>
    <row r="40" spans="1:6" ht="15" customHeight="1">
      <c r="A40" s="13"/>
      <c r="B40" s="3" t="s">
        <v>1</v>
      </c>
      <c r="C40" s="42"/>
      <c r="D40" s="42"/>
      <c r="E40" s="42"/>
      <c r="F40" s="41" t="s">
        <v>28</v>
      </c>
    </row>
    <row r="41" spans="1:6" ht="15" customHeight="1">
      <c r="A41" s="14"/>
      <c r="B41" s="3" t="s">
        <v>2</v>
      </c>
      <c r="C41" s="44"/>
      <c r="D41" s="44"/>
      <c r="E41" s="44"/>
      <c r="F41" s="41" t="s">
        <v>29</v>
      </c>
    </row>
    <row r="42" spans="1:6" ht="15" customHeight="1">
      <c r="A42" s="7" t="s">
        <v>12</v>
      </c>
      <c r="B42" s="8"/>
      <c r="C42" s="39">
        <v>2892</v>
      </c>
      <c r="D42" s="39">
        <v>5441</v>
      </c>
      <c r="E42" s="39">
        <v>5936</v>
      </c>
      <c r="F42" s="43">
        <f>SUM(E20:F20,C42:E42)</f>
        <v>17336</v>
      </c>
    </row>
    <row r="43" spans="1:6" ht="15" customHeight="1">
      <c r="A43" s="7" t="s">
        <v>13</v>
      </c>
      <c r="B43" s="8"/>
      <c r="C43" s="43">
        <f>SUM(C37,C32,C42)</f>
        <v>7236</v>
      </c>
      <c r="D43" s="43">
        <f>SUM(D37,D32,D42)</f>
        <v>13536</v>
      </c>
      <c r="E43" s="43">
        <f>SUM(E37,E32,E42)</f>
        <v>10384</v>
      </c>
      <c r="F43" s="43">
        <f>SUM(E21:F21,C43:E43)</f>
        <v>45439</v>
      </c>
    </row>
    <row r="44" spans="1:7" ht="15" customHeight="1">
      <c r="A44" s="7" t="s">
        <v>5</v>
      </c>
      <c r="B44" s="8"/>
      <c r="C44" s="45">
        <f>C43/C28</f>
        <v>258.42857142857144</v>
      </c>
      <c r="D44" s="45">
        <f>D43/D28</f>
        <v>330.1463414634146</v>
      </c>
      <c r="E44" s="45">
        <f>E43/E28</f>
        <v>415.36</v>
      </c>
      <c r="F44" s="45">
        <f>F43/F28</f>
        <v>275.3878787878788</v>
      </c>
      <c r="G44" s="47"/>
    </row>
    <row r="45" spans="1:7" ht="14.25">
      <c r="A45" s="6" t="s">
        <v>18</v>
      </c>
      <c r="B45" s="6"/>
      <c r="C45" s="6"/>
      <c r="D45" s="6"/>
      <c r="E45" s="6"/>
      <c r="F45" s="6"/>
      <c r="G45" s="1"/>
    </row>
    <row r="46" spans="1:7" ht="14.25">
      <c r="A46" s="5" t="s">
        <v>19</v>
      </c>
      <c r="B46" s="5"/>
      <c r="C46" s="5"/>
      <c r="D46" s="5"/>
      <c r="E46" s="5"/>
      <c r="F46" s="5"/>
      <c r="G46" s="1"/>
    </row>
    <row r="47" spans="1:7" ht="14.25">
      <c r="A47" s="5" t="s">
        <v>32</v>
      </c>
      <c r="B47" s="48"/>
      <c r="C47" s="48"/>
      <c r="D47" s="48"/>
      <c r="E47" s="48"/>
      <c r="F47" s="48"/>
      <c r="G47" s="1"/>
    </row>
    <row r="48" spans="1:6" ht="14.25">
      <c r="A48" s="4" t="s">
        <v>7</v>
      </c>
      <c r="B48" s="4"/>
      <c r="C48" s="4"/>
      <c r="D48" s="4"/>
      <c r="E48" s="4"/>
      <c r="F48" s="4"/>
    </row>
  </sheetData>
  <sheetProtection sheet="1" objects="1" scenarios="1" formatCells="0" formatColumns="0" formatRows="0" insertColumns="0" insertRows="0"/>
  <mergeCells count="37">
    <mergeCell ref="A1:E1"/>
    <mergeCell ref="A2:B5"/>
    <mergeCell ref="C2:C5"/>
    <mergeCell ref="E2:F2"/>
    <mergeCell ref="E3:E5"/>
    <mergeCell ref="F3:F5"/>
    <mergeCell ref="D2:D5"/>
    <mergeCell ref="D25:D27"/>
    <mergeCell ref="D7:D19"/>
    <mergeCell ref="A23:F23"/>
    <mergeCell ref="F16:F19"/>
    <mergeCell ref="A24:B27"/>
    <mergeCell ref="C24:F24"/>
    <mergeCell ref="C25:C27"/>
    <mergeCell ref="E25:E27"/>
    <mergeCell ref="F25:F27"/>
    <mergeCell ref="A22:B22"/>
    <mergeCell ref="A6:B6"/>
    <mergeCell ref="A16:A19"/>
    <mergeCell ref="A20:B20"/>
    <mergeCell ref="A21:B21"/>
    <mergeCell ref="A7:A10"/>
    <mergeCell ref="A11:A15"/>
    <mergeCell ref="A28:B28"/>
    <mergeCell ref="A29:A32"/>
    <mergeCell ref="A33:A37"/>
    <mergeCell ref="A38:A41"/>
    <mergeCell ref="E38:E41"/>
    <mergeCell ref="A48:F48"/>
    <mergeCell ref="A46:F46"/>
    <mergeCell ref="A45:F45"/>
    <mergeCell ref="A43:B43"/>
    <mergeCell ref="A44:B44"/>
    <mergeCell ref="D38:D41"/>
    <mergeCell ref="C38:C41"/>
    <mergeCell ref="A47:F47"/>
    <mergeCell ref="A42:B42"/>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甲府市役所</cp:lastModifiedBy>
  <cp:lastPrinted>2007-01-23T02:09:24Z</cp:lastPrinted>
  <dcterms:created xsi:type="dcterms:W3CDTF">2000-06-13T00:20:04Z</dcterms:created>
  <dcterms:modified xsi:type="dcterms:W3CDTF">2007-04-12T07:04:59Z</dcterms:modified>
  <cp:category/>
  <cp:version/>
  <cp:contentType/>
  <cp:contentStatus/>
</cp:coreProperties>
</file>