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'Sheet1'!$A$1:$E$181</definedName>
  </definedNames>
  <calcPr fullCalcOnLoad="1"/>
</workbook>
</file>

<file path=xl/sharedStrings.xml><?xml version="1.0" encoding="utf-8"?>
<sst xmlns="http://schemas.openxmlformats.org/spreadsheetml/2006/main" count="188" uniqueCount="60">
  <si>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</si>
  <si>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</si>
  <si>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</si>
  <si>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</si>
  <si>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</si>
  <si>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</si>
  <si>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</si>
  <si>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</si>
  <si>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</si>
  <si>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</si>
  <si>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</si>
  <si>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</si>
  <si>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</si>
  <si>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</si>
  <si>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</si>
  <si>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</si>
  <si>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</si>
  <si>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</si>
  <si>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</si>
  <si>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</si>
  <si>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</si>
  <si>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</si>
  <si>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</si>
  <si>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</si>
  <si>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</si>
  <si>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</si>
  <si>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</si>
  <si>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</si>
  <si>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</si>
  <si>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</si>
  <si>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</si>
  <si>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</si>
  <si>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</si>
  <si>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</si>
  <si>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</si>
  <si>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</si>
  <si>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</si>
  <si>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</si>
  <si>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</si>
  <si>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</si>
  <si>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</si>
  <si>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</si>
  <si>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</si>
  <si>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</si>
  <si>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</si>
  <si>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</si>
  <si>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基金繰入金</t>
  </si>
  <si>
    <t>老人保健拠出金</t>
  </si>
  <si>
    <t>保健事業費</t>
  </si>
  <si>
    <t>県負担金</t>
  </si>
  <si>
    <t>療養給付費等交付金</t>
  </si>
  <si>
    <t>平成16年度</t>
  </si>
  <si>
    <t>平成17年度</t>
  </si>
  <si>
    <t>財産売払収入</t>
  </si>
  <si>
    <t>① 国民健康保険事業（事業勘定）</t>
  </si>
  <si>
    <t>－</t>
  </si>
  <si>
    <t>－</t>
  </si>
  <si>
    <t>国民健康保険税</t>
  </si>
  <si>
    <t>平成18年度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</si>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</sst>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77" fontId="2" fillId="0" borderId="18" xfId="0" applyNumberFormat="1" applyFont="1" applyBorder="1" applyAlignment="1" applyProtection="1">
      <alignment horizontal="right" vertical="center"/>
      <protection locked="0"/>
    </xf>
    <xf numFmtId="177" fontId="2" fillId="0" borderId="18" xfId="0" applyNumberFormat="1" applyFont="1" applyBorder="1" applyAlignment="1" applyProtection="1">
      <alignment vertical="center"/>
      <protection locked="0"/>
    </xf>
    <xf numFmtId="177" fontId="2" fillId="0" borderId="6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SheetLayoutView="100" workbookViewId="0" topLeftCell="A1">
      <selection activeCell="A3" sqref="A3:E3"/>
    </sheetView>
  </sheetViews>
  <sheetFormatPr defaultColWidth="9.00390625" defaultRowHeight="13.5"/>
  <cols>
    <col min="1" max="1" width="14.625" style="41" customWidth="1"/>
    <col min="2" max="2" width="23.625" style="41" customWidth="1"/>
    <col min="3" max="5" width="15.625" style="41" customWidth="1"/>
    <col min="6" max="16384" width="9.00390625" style="41" customWidth="1"/>
  </cols>
  <sheetData>
    <row r="1" spans="1:5" ht="14.25">
      <c r="A1" s="19" t="s">
        <v>3</v>
      </c>
      <c r="B1" s="19"/>
      <c r="C1" s="15"/>
      <c r="D1" s="15"/>
      <c r="E1" s="7"/>
    </row>
    <row r="2" spans="1:5" ht="14.25">
      <c r="A2" s="20" t="s">
        <v>54</v>
      </c>
      <c r="B2" s="42"/>
      <c r="C2" s="16"/>
      <c r="D2" s="16"/>
      <c r="E2" s="8" t="s">
        <v>2</v>
      </c>
    </row>
    <row r="3" spans="1:5" ht="14.25">
      <c r="A3" s="26" t="s">
        <v>4</v>
      </c>
      <c r="B3" s="27"/>
      <c r="C3" s="27"/>
      <c r="D3" s="27"/>
      <c r="E3" s="28"/>
    </row>
    <row r="4" spans="1:5" ht="14.25">
      <c r="A4" s="21" t="s">
        <v>1</v>
      </c>
      <c r="B4" s="21"/>
      <c r="C4" s="23" t="s">
        <v>51</v>
      </c>
      <c r="D4" s="24"/>
      <c r="E4" s="25"/>
    </row>
    <row r="5" spans="1:5" ht="15" thickBot="1">
      <c r="A5" s="22"/>
      <c r="B5" s="22"/>
      <c r="C5" s="6" t="s">
        <v>42</v>
      </c>
      <c r="D5" s="5" t="s">
        <v>43</v>
      </c>
      <c r="E5" s="5" t="s">
        <v>0</v>
      </c>
    </row>
    <row r="6" spans="1:5" ht="15" thickBot="1">
      <c r="A6" s="29" t="s">
        <v>26</v>
      </c>
      <c r="B6" s="30"/>
      <c r="C6" s="30"/>
      <c r="D6" s="30"/>
      <c r="E6" s="31"/>
    </row>
    <row r="7" spans="1:5" ht="14.25">
      <c r="A7" s="17" t="s">
        <v>5</v>
      </c>
      <c r="B7" s="18"/>
      <c r="C7" s="43">
        <v>16683742000</v>
      </c>
      <c r="D7" s="44">
        <f>SUM(D9,D11,D13,D15:D16,D18,D20:D21,D23,D25:D26,D28:D29,D31,D33:D35)</f>
        <v>17347693000</v>
      </c>
      <c r="E7" s="44">
        <f>SUM(E9,E11,E13,E15:E16,E18,E20:E21,E23,E25:E26,E28:E29,E31,E33:E35)</f>
        <v>16943586465</v>
      </c>
    </row>
    <row r="8" spans="1:5" ht="14.25">
      <c r="A8" s="9" t="s">
        <v>6</v>
      </c>
      <c r="B8" s="10"/>
      <c r="C8" s="45">
        <v>7048856000</v>
      </c>
      <c r="D8" s="46">
        <f>SUM(D9)</f>
        <v>6777489000</v>
      </c>
      <c r="E8" s="46">
        <f>SUM(E9)</f>
        <v>6444166481</v>
      </c>
    </row>
    <row r="9" spans="1:5" ht="14.25">
      <c r="A9" s="1"/>
      <c r="B9" s="1" t="s">
        <v>7</v>
      </c>
      <c r="C9" s="45">
        <v>7048856000</v>
      </c>
      <c r="D9" s="45">
        <v>6777489000</v>
      </c>
      <c r="E9" s="45">
        <v>6444166481</v>
      </c>
    </row>
    <row r="10" spans="1:5" ht="14.25">
      <c r="A10" s="9" t="s">
        <v>8</v>
      </c>
      <c r="B10" s="10"/>
      <c r="C10" s="45">
        <v>4000</v>
      </c>
      <c r="D10" s="46">
        <f>SUM(D11)</f>
        <v>4000</v>
      </c>
      <c r="E10" s="46">
        <f>SUM(E11)</f>
        <v>0</v>
      </c>
    </row>
    <row r="11" spans="1:5" ht="14.25">
      <c r="A11" s="1"/>
      <c r="B11" s="1" t="s">
        <v>8</v>
      </c>
      <c r="C11" s="45">
        <v>4000</v>
      </c>
      <c r="D11" s="45">
        <v>4000</v>
      </c>
      <c r="E11" s="45">
        <v>0</v>
      </c>
    </row>
    <row r="12" spans="1:5" ht="14.25">
      <c r="A12" s="9" t="s">
        <v>9</v>
      </c>
      <c r="B12" s="10"/>
      <c r="C12" s="45">
        <v>3090000</v>
      </c>
      <c r="D12" s="46">
        <f>SUM(D13)</f>
        <v>3090000</v>
      </c>
      <c r="E12" s="46">
        <f>SUM(E13)</f>
        <v>4901880</v>
      </c>
    </row>
    <row r="13" spans="1:5" ht="14.25">
      <c r="A13" s="1"/>
      <c r="B13" s="1" t="s">
        <v>10</v>
      </c>
      <c r="C13" s="45">
        <v>3090000</v>
      </c>
      <c r="D13" s="45">
        <v>3090000</v>
      </c>
      <c r="E13" s="45">
        <v>4901880</v>
      </c>
    </row>
    <row r="14" spans="1:5" ht="14.25">
      <c r="A14" s="9" t="s">
        <v>11</v>
      </c>
      <c r="B14" s="10"/>
      <c r="C14" s="45">
        <v>6223358000</v>
      </c>
      <c r="D14" s="46">
        <f>SUM(D15:D16)</f>
        <v>6543702000</v>
      </c>
      <c r="E14" s="46">
        <f>SUM(E15:E16)</f>
        <v>6560489334</v>
      </c>
    </row>
    <row r="15" spans="1:5" ht="14.25">
      <c r="A15" s="12"/>
      <c r="B15" s="1" t="s">
        <v>12</v>
      </c>
      <c r="C15" s="45">
        <v>5185805000</v>
      </c>
      <c r="D15" s="45">
        <v>5145651000</v>
      </c>
      <c r="E15" s="45">
        <v>5141219334</v>
      </c>
    </row>
    <row r="16" spans="1:5" ht="14.25">
      <c r="A16" s="13"/>
      <c r="B16" s="1" t="s">
        <v>13</v>
      </c>
      <c r="C16" s="45">
        <v>1037553000</v>
      </c>
      <c r="D16" s="45">
        <v>1398051000</v>
      </c>
      <c r="E16" s="45">
        <v>1419270000</v>
      </c>
    </row>
    <row r="17" spans="1:5" ht="14.25">
      <c r="A17" s="9" t="s">
        <v>50</v>
      </c>
      <c r="B17" s="10"/>
      <c r="C17" s="45">
        <v>1678547000</v>
      </c>
      <c r="D17" s="46">
        <f>SUM(D18)</f>
        <v>2254681000</v>
      </c>
      <c r="E17" s="46">
        <f>SUM(E18)</f>
        <v>2178806263</v>
      </c>
    </row>
    <row r="18" spans="1:5" ht="14.25">
      <c r="A18" s="1"/>
      <c r="B18" s="1" t="s">
        <v>50</v>
      </c>
      <c r="C18" s="45">
        <v>1678547000</v>
      </c>
      <c r="D18" s="45">
        <v>2254681000</v>
      </c>
      <c r="E18" s="45">
        <v>2178806263</v>
      </c>
    </row>
    <row r="19" spans="1:5" ht="14.25">
      <c r="A19" s="9" t="s">
        <v>14</v>
      </c>
      <c r="B19" s="10"/>
      <c r="C19" s="45">
        <v>153808000</v>
      </c>
      <c r="D19" s="46">
        <f>SUM(D20:D21)</f>
        <v>153808000</v>
      </c>
      <c r="E19" s="46">
        <f>SUM(E20:E21)</f>
        <v>144315902</v>
      </c>
    </row>
    <row r="20" spans="1:5" ht="14.25">
      <c r="A20" s="12"/>
      <c r="B20" s="4" t="s">
        <v>49</v>
      </c>
      <c r="C20" s="45">
        <v>96908000</v>
      </c>
      <c r="D20" s="45">
        <v>96908000</v>
      </c>
      <c r="E20" s="45">
        <v>88436902</v>
      </c>
    </row>
    <row r="21" spans="1:5" ht="14.25">
      <c r="A21" s="13"/>
      <c r="B21" s="4" t="s">
        <v>15</v>
      </c>
      <c r="C21" s="45">
        <v>56900000</v>
      </c>
      <c r="D21" s="45">
        <v>56900000</v>
      </c>
      <c r="E21" s="45">
        <v>55879000</v>
      </c>
    </row>
    <row r="22" spans="1:5" ht="14.25">
      <c r="A22" s="9" t="s">
        <v>16</v>
      </c>
      <c r="B22" s="10"/>
      <c r="C22" s="47">
        <v>450308000</v>
      </c>
      <c r="D22" s="46">
        <f>SUM(D23)</f>
        <v>357917000</v>
      </c>
      <c r="E22" s="46">
        <f>SUM(E23)</f>
        <v>357137954</v>
      </c>
    </row>
    <row r="23" spans="1:5" ht="14.25">
      <c r="A23" s="1"/>
      <c r="B23" s="1" t="s">
        <v>16</v>
      </c>
      <c r="C23" s="47">
        <v>450308000</v>
      </c>
      <c r="D23" s="45">
        <v>357917000</v>
      </c>
      <c r="E23" s="45">
        <v>357137954</v>
      </c>
    </row>
    <row r="24" spans="1:5" ht="14.25">
      <c r="A24" s="9" t="s">
        <v>17</v>
      </c>
      <c r="B24" s="10"/>
      <c r="C24" s="47">
        <v>352000</v>
      </c>
      <c r="D24" s="46">
        <f>SUM(D25:D26)</f>
        <v>7245000</v>
      </c>
      <c r="E24" s="46">
        <f>SUM(E25:E26)</f>
        <v>7196268</v>
      </c>
    </row>
    <row r="25" spans="1:5" ht="14.25">
      <c r="A25" s="48"/>
      <c r="B25" s="1" t="s">
        <v>18</v>
      </c>
      <c r="C25" s="47">
        <v>352000</v>
      </c>
      <c r="D25" s="45">
        <v>352000</v>
      </c>
      <c r="E25" s="45">
        <v>303268</v>
      </c>
    </row>
    <row r="26" spans="1:5" ht="14.25">
      <c r="A26" s="49"/>
      <c r="B26" s="1" t="s">
        <v>53</v>
      </c>
      <c r="C26" s="50" t="s">
        <v>55</v>
      </c>
      <c r="D26" s="45">
        <v>6893000</v>
      </c>
      <c r="E26" s="45">
        <v>6893000</v>
      </c>
    </row>
    <row r="27" spans="1:5" ht="14.25">
      <c r="A27" s="9" t="s">
        <v>19</v>
      </c>
      <c r="B27" s="10"/>
      <c r="C27" s="47">
        <v>1098813000</v>
      </c>
      <c r="D27" s="46">
        <f>SUM(D28:D29)</f>
        <v>1181777000</v>
      </c>
      <c r="E27" s="46">
        <f>SUM(E28:E29)</f>
        <v>1161298634</v>
      </c>
    </row>
    <row r="28" spans="1:5" ht="14.25">
      <c r="A28" s="39"/>
      <c r="B28" s="4" t="s">
        <v>20</v>
      </c>
      <c r="C28" s="47">
        <v>1098813000</v>
      </c>
      <c r="D28" s="45">
        <v>1121777000</v>
      </c>
      <c r="E28" s="45">
        <v>1101298634</v>
      </c>
    </row>
    <row r="29" spans="1:5" ht="14.25">
      <c r="A29" s="40"/>
      <c r="B29" s="4" t="s">
        <v>46</v>
      </c>
      <c r="C29" s="50" t="s">
        <v>56</v>
      </c>
      <c r="D29" s="45">
        <v>60000000</v>
      </c>
      <c r="E29" s="45">
        <v>60000000</v>
      </c>
    </row>
    <row r="30" spans="1:5" ht="14.25">
      <c r="A30" s="9" t="s">
        <v>21</v>
      </c>
      <c r="B30" s="10"/>
      <c r="C30" s="47">
        <v>1000</v>
      </c>
      <c r="D30" s="46">
        <f>SUM(D31)</f>
        <v>41375000</v>
      </c>
      <c r="E30" s="46">
        <f>SUM(E31)</f>
        <v>41375230</v>
      </c>
    </row>
    <row r="31" spans="1:5" ht="14.25">
      <c r="A31" s="1"/>
      <c r="B31" s="1" t="s">
        <v>21</v>
      </c>
      <c r="C31" s="47">
        <v>1000</v>
      </c>
      <c r="D31" s="45">
        <v>41375000</v>
      </c>
      <c r="E31" s="45">
        <v>41375230</v>
      </c>
    </row>
    <row r="32" spans="1:5" ht="14.25">
      <c r="A32" s="9" t="s">
        <v>22</v>
      </c>
      <c r="B32" s="10"/>
      <c r="C32" s="47">
        <v>26605000</v>
      </c>
      <c r="D32" s="46">
        <f>SUM(D33:D35)</f>
        <v>26605000</v>
      </c>
      <c r="E32" s="46">
        <f>SUM(E33:E35)</f>
        <v>43898519</v>
      </c>
    </row>
    <row r="33" spans="1:5" ht="14.25">
      <c r="A33" s="12"/>
      <c r="B33" s="1" t="s">
        <v>23</v>
      </c>
      <c r="C33" s="47">
        <v>1003000</v>
      </c>
      <c r="D33" s="45">
        <v>1003000</v>
      </c>
      <c r="E33" s="45">
        <v>856820</v>
      </c>
    </row>
    <row r="34" spans="1:5" ht="14.25">
      <c r="A34" s="14"/>
      <c r="B34" s="1" t="s">
        <v>24</v>
      </c>
      <c r="C34" s="47">
        <v>25601000</v>
      </c>
      <c r="D34" s="45">
        <v>25601000</v>
      </c>
      <c r="E34" s="45">
        <v>43041510</v>
      </c>
    </row>
    <row r="35" spans="1:5" ht="15" thickBot="1">
      <c r="A35" s="14"/>
      <c r="B35" s="2" t="s">
        <v>25</v>
      </c>
      <c r="C35" s="51">
        <v>1000</v>
      </c>
      <c r="D35" s="52">
        <v>1000</v>
      </c>
      <c r="E35" s="52">
        <v>189</v>
      </c>
    </row>
    <row r="36" spans="1:5" ht="15" thickBot="1">
      <c r="A36" s="29" t="s">
        <v>45</v>
      </c>
      <c r="B36" s="30"/>
      <c r="C36" s="30"/>
      <c r="D36" s="30"/>
      <c r="E36" s="31"/>
    </row>
    <row r="37" spans="1:5" ht="14.25">
      <c r="A37" s="53" t="s">
        <v>5</v>
      </c>
      <c r="B37" s="53"/>
      <c r="C37" s="43">
        <v>16683742000</v>
      </c>
      <c r="D37" s="44">
        <f>SUM(D39:D41,D43:D47,D49,D51,D53,D55,D57:D58,D60)</f>
        <v>17347693000</v>
      </c>
      <c r="E37" s="44">
        <f>SUM(E39:E41,E43:E47,E49,E51,E53,E55,E57:E58,E60)</f>
        <v>16929887270</v>
      </c>
    </row>
    <row r="38" spans="1:5" ht="14.25">
      <c r="A38" s="54" t="s">
        <v>27</v>
      </c>
      <c r="B38" s="54"/>
      <c r="C38" s="45">
        <v>325269000</v>
      </c>
      <c r="D38" s="46">
        <f>SUM(D39:D41)</f>
        <v>358462000</v>
      </c>
      <c r="E38" s="46">
        <f>SUM(E39:E41)</f>
        <v>336739952</v>
      </c>
    </row>
    <row r="39" spans="1:5" ht="14.25">
      <c r="A39" s="54"/>
      <c r="B39" s="1" t="s">
        <v>28</v>
      </c>
      <c r="C39" s="45">
        <v>252465000</v>
      </c>
      <c r="D39" s="45">
        <v>270952000</v>
      </c>
      <c r="E39" s="45">
        <v>257808178</v>
      </c>
    </row>
    <row r="40" spans="1:5" ht="14.25">
      <c r="A40" s="54"/>
      <c r="B40" s="1" t="s">
        <v>29</v>
      </c>
      <c r="C40" s="45">
        <v>71634000</v>
      </c>
      <c r="D40" s="45">
        <v>86340000</v>
      </c>
      <c r="E40" s="45">
        <v>78218829</v>
      </c>
    </row>
    <row r="41" spans="1:5" ht="14.25">
      <c r="A41" s="54"/>
      <c r="B41" s="1" t="s">
        <v>30</v>
      </c>
      <c r="C41" s="45">
        <v>1170000</v>
      </c>
      <c r="D41" s="45">
        <v>1170000</v>
      </c>
      <c r="E41" s="45">
        <v>712945</v>
      </c>
    </row>
    <row r="42" spans="1:5" ht="14.25">
      <c r="A42" s="54" t="s">
        <v>31</v>
      </c>
      <c r="B42" s="55"/>
      <c r="C42" s="45">
        <v>10719872000</v>
      </c>
      <c r="D42" s="46">
        <f>SUM(D43:D47)</f>
        <v>11342846000</v>
      </c>
      <c r="E42" s="46">
        <f>SUM(E43:E47)</f>
        <v>10990856006</v>
      </c>
    </row>
    <row r="43" spans="1:5" ht="14.25">
      <c r="A43" s="54"/>
      <c r="B43" s="1" t="s">
        <v>32</v>
      </c>
      <c r="C43" s="45">
        <v>9553804000</v>
      </c>
      <c r="D43" s="45">
        <v>10136778000</v>
      </c>
      <c r="E43" s="45">
        <v>9811597911</v>
      </c>
    </row>
    <row r="44" spans="1:5" ht="14.25">
      <c r="A44" s="54"/>
      <c r="B44" s="1" t="s">
        <v>33</v>
      </c>
      <c r="C44" s="45">
        <v>987148000</v>
      </c>
      <c r="D44" s="45">
        <v>1027148000</v>
      </c>
      <c r="E44" s="45">
        <v>1006338095</v>
      </c>
    </row>
    <row r="45" spans="1:5" ht="14.25">
      <c r="A45" s="54"/>
      <c r="B45" s="1" t="s">
        <v>34</v>
      </c>
      <c r="C45" s="45">
        <v>600000</v>
      </c>
      <c r="D45" s="45">
        <v>600000</v>
      </c>
      <c r="E45" s="45">
        <v>0</v>
      </c>
    </row>
    <row r="46" spans="1:5" ht="14.25">
      <c r="A46" s="54"/>
      <c r="B46" s="1" t="s">
        <v>35</v>
      </c>
      <c r="C46" s="45">
        <v>106500000</v>
      </c>
      <c r="D46" s="45">
        <v>106500000</v>
      </c>
      <c r="E46" s="45">
        <v>102000000</v>
      </c>
    </row>
    <row r="47" spans="1:5" ht="14.25">
      <c r="A47" s="54"/>
      <c r="B47" s="1" t="s">
        <v>36</v>
      </c>
      <c r="C47" s="45">
        <v>71820000</v>
      </c>
      <c r="D47" s="45">
        <v>71820000</v>
      </c>
      <c r="E47" s="45">
        <v>70920000</v>
      </c>
    </row>
    <row r="48" spans="1:5" ht="14.25">
      <c r="A48" s="54" t="s">
        <v>47</v>
      </c>
      <c r="B48" s="54"/>
      <c r="C48" s="45">
        <v>4138371000</v>
      </c>
      <c r="D48" s="46">
        <f>SUM(D49)</f>
        <v>4164740000</v>
      </c>
      <c r="E48" s="46">
        <f>SUM(E49)</f>
        <v>4164738977</v>
      </c>
    </row>
    <row r="49" spans="1:5" ht="14.25">
      <c r="A49" s="1"/>
      <c r="B49" s="1" t="s">
        <v>47</v>
      </c>
      <c r="C49" s="45">
        <v>4138371000</v>
      </c>
      <c r="D49" s="45">
        <v>4164740000</v>
      </c>
      <c r="E49" s="45">
        <v>4164738977</v>
      </c>
    </row>
    <row r="50" spans="1:5" ht="14.25">
      <c r="A50" s="54" t="s">
        <v>44</v>
      </c>
      <c r="B50" s="55"/>
      <c r="C50" s="45">
        <v>995532000</v>
      </c>
      <c r="D50" s="46">
        <f>SUM(D51)</f>
        <v>976947000</v>
      </c>
      <c r="E50" s="46">
        <f>SUM(E51)</f>
        <v>976946315</v>
      </c>
    </row>
    <row r="51" spans="1:5" ht="14.25">
      <c r="A51" s="1"/>
      <c r="B51" s="1" t="s">
        <v>44</v>
      </c>
      <c r="C51" s="45">
        <v>995532000</v>
      </c>
      <c r="D51" s="45">
        <v>976947000</v>
      </c>
      <c r="E51" s="45">
        <v>976946315</v>
      </c>
    </row>
    <row r="52" spans="1:5" ht="14.25">
      <c r="A52" s="54" t="s">
        <v>37</v>
      </c>
      <c r="B52" s="54"/>
      <c r="C52" s="45">
        <v>387652000</v>
      </c>
      <c r="D52" s="46">
        <f>SUM(D53)</f>
        <v>387652000</v>
      </c>
      <c r="E52" s="46">
        <f>SUM(E53)</f>
        <v>353753759</v>
      </c>
    </row>
    <row r="53" spans="1:5" ht="14.25">
      <c r="A53" s="1"/>
      <c r="B53" s="1" t="s">
        <v>37</v>
      </c>
      <c r="C53" s="45">
        <v>387652000</v>
      </c>
      <c r="D53" s="45">
        <v>387652000</v>
      </c>
      <c r="E53" s="45">
        <v>353753759</v>
      </c>
    </row>
    <row r="54" spans="1:5" ht="14.25">
      <c r="A54" s="54" t="s">
        <v>48</v>
      </c>
      <c r="B54" s="54"/>
      <c r="C54" s="45">
        <v>90156000</v>
      </c>
      <c r="D54" s="46">
        <f>SUM(D55)</f>
        <v>90156000</v>
      </c>
      <c r="E54" s="46">
        <f>SUM(E55)</f>
        <v>87251311</v>
      </c>
    </row>
    <row r="55" spans="1:5" ht="14.25">
      <c r="A55" s="1"/>
      <c r="B55" s="1" t="s">
        <v>48</v>
      </c>
      <c r="C55" s="45">
        <v>90156000</v>
      </c>
      <c r="D55" s="45">
        <v>90156000</v>
      </c>
      <c r="E55" s="45">
        <v>87251311</v>
      </c>
    </row>
    <row r="56" spans="1:5" ht="14.25">
      <c r="A56" s="54" t="s">
        <v>38</v>
      </c>
      <c r="B56" s="54"/>
      <c r="C56" s="45">
        <v>25890000</v>
      </c>
      <c r="D56" s="46">
        <f>SUM(D57:D58)</f>
        <v>25890000</v>
      </c>
      <c r="E56" s="46">
        <f>SUM(E57:E58)</f>
        <v>19600950</v>
      </c>
    </row>
    <row r="57" spans="1:5" ht="14.25">
      <c r="A57" s="54"/>
      <c r="B57" s="1" t="s">
        <v>39</v>
      </c>
      <c r="C57" s="45">
        <v>24535000</v>
      </c>
      <c r="D57" s="45">
        <v>24535000</v>
      </c>
      <c r="E57" s="45">
        <v>18418560</v>
      </c>
    </row>
    <row r="58" spans="1:5" ht="14.25">
      <c r="A58" s="54"/>
      <c r="B58" s="1" t="s">
        <v>40</v>
      </c>
      <c r="C58" s="45">
        <v>1355000</v>
      </c>
      <c r="D58" s="45">
        <v>1355000</v>
      </c>
      <c r="E58" s="45">
        <v>1182390</v>
      </c>
    </row>
    <row r="59" spans="1:5" ht="14.25">
      <c r="A59" s="54" t="s">
        <v>41</v>
      </c>
      <c r="B59" s="54"/>
      <c r="C59" s="45">
        <v>1000000</v>
      </c>
      <c r="D59" s="46">
        <f>SUM(D60)</f>
        <v>1000000</v>
      </c>
      <c r="E59" s="46">
        <f>SUM(E60)</f>
        <v>0</v>
      </c>
    </row>
    <row r="60" spans="1:5" ht="14.25">
      <c r="A60" s="1"/>
      <c r="B60" s="1" t="s">
        <v>41</v>
      </c>
      <c r="C60" s="45">
        <v>1000000</v>
      </c>
      <c r="D60" s="45">
        <v>1000000</v>
      </c>
      <c r="E60" s="45">
        <v>0</v>
      </c>
    </row>
    <row r="61" spans="1:5" ht="14.25" customHeight="1">
      <c r="A61" s="34"/>
      <c r="B61" s="34"/>
      <c r="C61" s="34"/>
      <c r="D61" s="34"/>
      <c r="E61" s="34"/>
    </row>
    <row r="62" spans="1:5" ht="14.25" customHeight="1">
      <c r="A62" s="32"/>
      <c r="B62" s="32"/>
      <c r="C62" s="32"/>
      <c r="D62" s="32"/>
      <c r="E62" s="32"/>
    </row>
    <row r="63" spans="1:5" ht="14.25" customHeight="1">
      <c r="A63" s="33"/>
      <c r="B63" s="33"/>
      <c r="C63" s="33"/>
      <c r="D63" s="33"/>
      <c r="E63" s="33"/>
    </row>
    <row r="64" spans="1:5" ht="14.25">
      <c r="A64" s="26" t="s">
        <v>4</v>
      </c>
      <c r="B64" s="27"/>
      <c r="C64" s="27"/>
      <c r="D64" s="27"/>
      <c r="E64" s="28"/>
    </row>
    <row r="65" spans="1:5" ht="14.25">
      <c r="A65" s="21" t="s">
        <v>1</v>
      </c>
      <c r="B65" s="21"/>
      <c r="C65" s="23" t="s">
        <v>52</v>
      </c>
      <c r="D65" s="24"/>
      <c r="E65" s="25"/>
    </row>
    <row r="66" spans="1:5" ht="15" thickBot="1">
      <c r="A66" s="22"/>
      <c r="B66" s="22"/>
      <c r="C66" s="6" t="s">
        <v>42</v>
      </c>
      <c r="D66" s="5" t="s">
        <v>43</v>
      </c>
      <c r="E66" s="5" t="s">
        <v>0</v>
      </c>
    </row>
    <row r="67" spans="1:5" ht="15" thickBot="1">
      <c r="A67" s="29" t="s">
        <v>26</v>
      </c>
      <c r="B67" s="30"/>
      <c r="C67" s="30"/>
      <c r="D67" s="30"/>
      <c r="E67" s="31"/>
    </row>
    <row r="68" spans="1:5" ht="14.25">
      <c r="A68" s="17" t="s">
        <v>5</v>
      </c>
      <c r="B68" s="18"/>
      <c r="C68" s="44">
        <f>SUM(C69,C71,C73,C75,C78,C80,C83,C85,C87,C90,C92,C96)</f>
        <v>17960577000</v>
      </c>
      <c r="D68" s="44">
        <f>SUM(D69,D71,D73,D75,D78,D80,D83,D85,D87,D90,D92,D96)</f>
        <v>18545879000</v>
      </c>
      <c r="E68" s="44">
        <f>SUM(E69,E71,E73,E75,E78,E80,E83,E85,E87,E90,E92,E96)</f>
        <v>18070169762</v>
      </c>
    </row>
    <row r="69" spans="1:5" ht="14.25">
      <c r="A69" s="9" t="s">
        <v>6</v>
      </c>
      <c r="B69" s="10"/>
      <c r="C69" s="46">
        <f>SUM(C70)</f>
        <v>7195358000</v>
      </c>
      <c r="D69" s="56">
        <f>SUM(D70)</f>
        <v>6982317000</v>
      </c>
      <c r="E69" s="56">
        <f>SUM(E70)</f>
        <v>6453491646</v>
      </c>
    </row>
    <row r="70" spans="1:5" ht="14.25">
      <c r="A70" s="1"/>
      <c r="B70" s="1" t="s">
        <v>7</v>
      </c>
      <c r="C70" s="45">
        <v>7195358000</v>
      </c>
      <c r="D70" s="47">
        <v>6982317000</v>
      </c>
      <c r="E70" s="47">
        <v>6453491646</v>
      </c>
    </row>
    <row r="71" spans="1:5" ht="14.25">
      <c r="A71" s="9" t="s">
        <v>8</v>
      </c>
      <c r="B71" s="10"/>
      <c r="C71" s="46">
        <f>SUM(C72)</f>
        <v>4000</v>
      </c>
      <c r="D71" s="56">
        <f>SUM(D72)</f>
        <v>4000</v>
      </c>
      <c r="E71" s="56">
        <f>SUM(E72)</f>
        <v>0</v>
      </c>
    </row>
    <row r="72" spans="1:5" ht="14.25">
      <c r="A72" s="1"/>
      <c r="B72" s="1" t="s">
        <v>8</v>
      </c>
      <c r="C72" s="45">
        <v>4000</v>
      </c>
      <c r="D72" s="47">
        <v>4000</v>
      </c>
      <c r="E72" s="47">
        <v>0</v>
      </c>
    </row>
    <row r="73" spans="1:5" ht="14.25">
      <c r="A73" s="9" t="s">
        <v>9</v>
      </c>
      <c r="B73" s="10"/>
      <c r="C73" s="46">
        <f>SUM(C74)</f>
        <v>3782000</v>
      </c>
      <c r="D73" s="56">
        <f>SUM(D74)</f>
        <v>3783000</v>
      </c>
      <c r="E73" s="56">
        <f>SUM(E74)</f>
        <v>4822040</v>
      </c>
    </row>
    <row r="74" spans="1:5" ht="14.25">
      <c r="A74" s="1"/>
      <c r="B74" s="1" t="s">
        <v>10</v>
      </c>
      <c r="C74" s="45">
        <v>3782000</v>
      </c>
      <c r="D74" s="47">
        <v>3783000</v>
      </c>
      <c r="E74" s="47">
        <v>4822040</v>
      </c>
    </row>
    <row r="75" spans="1:5" ht="14.25">
      <c r="A75" s="9" t="s">
        <v>11</v>
      </c>
      <c r="B75" s="10"/>
      <c r="C75" s="46">
        <f>SUM(C76:C77)</f>
        <v>5825303000</v>
      </c>
      <c r="D75" s="56">
        <f>SUM(D76:D77)</f>
        <v>5910485000</v>
      </c>
      <c r="E75" s="56">
        <f>SUM(E76:E77)</f>
        <v>6156955241</v>
      </c>
    </row>
    <row r="76" spans="1:5" ht="14.25">
      <c r="A76" s="12"/>
      <c r="B76" s="1" t="s">
        <v>12</v>
      </c>
      <c r="C76" s="45">
        <v>4728117000</v>
      </c>
      <c r="D76" s="47">
        <v>4753852000</v>
      </c>
      <c r="E76" s="47">
        <v>4766162174</v>
      </c>
    </row>
    <row r="77" spans="1:5" ht="14.25">
      <c r="A77" s="13"/>
      <c r="B77" s="1" t="s">
        <v>13</v>
      </c>
      <c r="C77" s="45">
        <v>1097186000</v>
      </c>
      <c r="D77" s="47">
        <v>1156633000</v>
      </c>
      <c r="E77" s="47">
        <v>1390793067</v>
      </c>
    </row>
    <row r="78" spans="1:5" ht="14.25">
      <c r="A78" s="9" t="s">
        <v>50</v>
      </c>
      <c r="B78" s="10"/>
      <c r="C78" s="46">
        <f>SUM(C79)</f>
        <v>2500396000</v>
      </c>
      <c r="D78" s="56">
        <f>SUM(D79)</f>
        <v>2536205000</v>
      </c>
      <c r="E78" s="56">
        <f>SUM(E79)</f>
        <v>2404310704</v>
      </c>
    </row>
    <row r="79" spans="1:5" ht="14.25">
      <c r="A79" s="1"/>
      <c r="B79" s="1" t="s">
        <v>50</v>
      </c>
      <c r="C79" s="45">
        <v>2500396000</v>
      </c>
      <c r="D79" s="47">
        <v>2536205000</v>
      </c>
      <c r="E79" s="47">
        <v>2404310704</v>
      </c>
    </row>
    <row r="80" spans="1:5" ht="14.25">
      <c r="A80" s="9" t="s">
        <v>14</v>
      </c>
      <c r="B80" s="10"/>
      <c r="C80" s="46">
        <f>SUM(C81:C82)</f>
        <v>792511000</v>
      </c>
      <c r="D80" s="56">
        <f>SUM(D81:D82)</f>
        <v>817426000</v>
      </c>
      <c r="E80" s="56">
        <f>SUM(E81:E82)</f>
        <v>755499929</v>
      </c>
    </row>
    <row r="81" spans="1:5" ht="14.25">
      <c r="A81" s="12"/>
      <c r="B81" s="4" t="s">
        <v>49</v>
      </c>
      <c r="C81" s="45">
        <v>102443000</v>
      </c>
      <c r="D81" s="47">
        <v>105802000</v>
      </c>
      <c r="E81" s="47">
        <v>98974105</v>
      </c>
    </row>
    <row r="82" spans="1:5" ht="14.25">
      <c r="A82" s="13"/>
      <c r="B82" s="4" t="s">
        <v>15</v>
      </c>
      <c r="C82" s="45">
        <v>690068000</v>
      </c>
      <c r="D82" s="47">
        <v>711624000</v>
      </c>
      <c r="E82" s="47">
        <v>656525824</v>
      </c>
    </row>
    <row r="83" spans="1:5" ht="14.25">
      <c r="A83" s="9" t="s">
        <v>16</v>
      </c>
      <c r="B83" s="10"/>
      <c r="C83" s="56">
        <f>SUM(C84)</f>
        <v>444447000</v>
      </c>
      <c r="D83" s="56">
        <f>SUM(D84)</f>
        <v>444447000</v>
      </c>
      <c r="E83" s="56">
        <f>SUM(E84)</f>
        <v>420211302</v>
      </c>
    </row>
    <row r="84" spans="1:5" ht="14.25">
      <c r="A84" s="1"/>
      <c r="B84" s="1" t="s">
        <v>16</v>
      </c>
      <c r="C84" s="47">
        <v>444447000</v>
      </c>
      <c r="D84" s="47">
        <v>444447000</v>
      </c>
      <c r="E84" s="47">
        <v>420211302</v>
      </c>
    </row>
    <row r="85" spans="1:5" ht="14.25">
      <c r="A85" s="9" t="s">
        <v>17</v>
      </c>
      <c r="B85" s="10"/>
      <c r="C85" s="56">
        <f>SUM(C86)</f>
        <v>310000</v>
      </c>
      <c r="D85" s="56">
        <f>SUM(D86)</f>
        <v>310000</v>
      </c>
      <c r="E85" s="56">
        <f>SUM(E86)</f>
        <v>271748</v>
      </c>
    </row>
    <row r="86" spans="1:5" ht="14.25">
      <c r="A86" s="1"/>
      <c r="B86" s="1" t="s">
        <v>18</v>
      </c>
      <c r="C86" s="47">
        <v>310000</v>
      </c>
      <c r="D86" s="47">
        <v>310000</v>
      </c>
      <c r="E86" s="47">
        <v>271748</v>
      </c>
    </row>
    <row r="87" spans="1:5" ht="14.25">
      <c r="A87" s="9" t="s">
        <v>19</v>
      </c>
      <c r="B87" s="10"/>
      <c r="C87" s="56">
        <f>SUM(C88:C89)</f>
        <v>1171301000</v>
      </c>
      <c r="D87" s="56">
        <f>SUM(D88:D89)</f>
        <v>1658677000</v>
      </c>
      <c r="E87" s="56">
        <f>SUM(E88:E89)</f>
        <v>1638845409</v>
      </c>
    </row>
    <row r="88" spans="1:5" ht="14.25">
      <c r="A88" s="39"/>
      <c r="B88" s="4" t="s">
        <v>20</v>
      </c>
      <c r="C88" s="47">
        <v>1171301000</v>
      </c>
      <c r="D88" s="47">
        <v>1308677000</v>
      </c>
      <c r="E88" s="47">
        <v>1288845409</v>
      </c>
    </row>
    <row r="89" spans="1:5" ht="14.25">
      <c r="A89" s="40"/>
      <c r="B89" s="4" t="s">
        <v>46</v>
      </c>
      <c r="C89" s="50" t="s">
        <v>56</v>
      </c>
      <c r="D89" s="47">
        <v>350000000</v>
      </c>
      <c r="E89" s="47">
        <v>350000000</v>
      </c>
    </row>
    <row r="90" spans="1:5" ht="14.25">
      <c r="A90" s="9" t="s">
        <v>21</v>
      </c>
      <c r="B90" s="10"/>
      <c r="C90" s="56">
        <f>SUM(C91)</f>
        <v>1000</v>
      </c>
      <c r="D90" s="56">
        <f>SUM(D91)</f>
        <v>6699000</v>
      </c>
      <c r="E90" s="56">
        <f>SUM(E91)</f>
        <v>6699195</v>
      </c>
    </row>
    <row r="91" spans="1:5" ht="14.25">
      <c r="A91" s="1"/>
      <c r="B91" s="1" t="s">
        <v>21</v>
      </c>
      <c r="C91" s="47">
        <v>1000</v>
      </c>
      <c r="D91" s="47">
        <v>6699000</v>
      </c>
      <c r="E91" s="47">
        <v>6699195</v>
      </c>
    </row>
    <row r="92" spans="1:5" ht="14.25">
      <c r="A92" s="9" t="s">
        <v>22</v>
      </c>
      <c r="B92" s="10"/>
      <c r="C92" s="56">
        <f>SUM(C93:C95)</f>
        <v>27164000</v>
      </c>
      <c r="D92" s="56">
        <f>SUM(D93:D95)</f>
        <v>178909000</v>
      </c>
      <c r="E92" s="56">
        <f>SUM(E93:E95)</f>
        <v>225304448</v>
      </c>
    </row>
    <row r="93" spans="1:5" ht="14.25">
      <c r="A93" s="12"/>
      <c r="B93" s="1" t="s">
        <v>23</v>
      </c>
      <c r="C93" s="47">
        <v>1003000</v>
      </c>
      <c r="D93" s="47">
        <v>1007000</v>
      </c>
      <c r="E93" s="47">
        <v>912420</v>
      </c>
    </row>
    <row r="94" spans="1:5" ht="14.25">
      <c r="A94" s="14"/>
      <c r="B94" s="1" t="s">
        <v>24</v>
      </c>
      <c r="C94" s="47">
        <v>26160000</v>
      </c>
      <c r="D94" s="47">
        <v>177901000</v>
      </c>
      <c r="E94" s="47">
        <v>224391842</v>
      </c>
    </row>
    <row r="95" spans="1:5" ht="14.25">
      <c r="A95" s="14"/>
      <c r="B95" s="2" t="s">
        <v>25</v>
      </c>
      <c r="C95" s="51">
        <v>1000</v>
      </c>
      <c r="D95" s="51">
        <v>1000</v>
      </c>
      <c r="E95" s="51">
        <v>186</v>
      </c>
    </row>
    <row r="96" spans="1:5" ht="14.25">
      <c r="A96" s="57" t="s">
        <v>57</v>
      </c>
      <c r="B96" s="58"/>
      <c r="C96" s="50" t="s">
        <v>59</v>
      </c>
      <c r="D96" s="47">
        <f>SUM(D97)</f>
        <v>6617000</v>
      </c>
      <c r="E96" s="47">
        <f>SUM(E97)</f>
        <v>3758100</v>
      </c>
    </row>
    <row r="97" spans="1:5" ht="15" thickBot="1">
      <c r="A97" s="59"/>
      <c r="B97" s="59" t="s">
        <v>57</v>
      </c>
      <c r="C97" s="60" t="s">
        <v>59</v>
      </c>
      <c r="D97" s="61">
        <v>6617000</v>
      </c>
      <c r="E97" s="61">
        <v>3758100</v>
      </c>
    </row>
    <row r="98" spans="1:5" ht="15" thickBot="1">
      <c r="A98" s="29" t="s">
        <v>45</v>
      </c>
      <c r="B98" s="30"/>
      <c r="C98" s="30"/>
      <c r="D98" s="30"/>
      <c r="E98" s="31"/>
    </row>
    <row r="99" spans="1:5" ht="14.25">
      <c r="A99" s="17" t="s">
        <v>5</v>
      </c>
      <c r="B99" s="18"/>
      <c r="C99" s="44">
        <f>SUM(C101:C103,C105:C109,C111,C113,C115,C117,C119:C120,C122)</f>
        <v>17960577000</v>
      </c>
      <c r="D99" s="62">
        <f>SUM(D101:D103,D105:D109,D111,D113,D115,D117,D119:D120,D122)</f>
        <v>18545879000</v>
      </c>
      <c r="E99" s="62">
        <f>SUM(E101:E103,E105:E109,E111,E113,E115,E117,E119:E120,E122)</f>
        <v>18034941262</v>
      </c>
    </row>
    <row r="100" spans="1:5" ht="14.25">
      <c r="A100" s="9" t="s">
        <v>27</v>
      </c>
      <c r="B100" s="10"/>
      <c r="C100" s="46">
        <f>SUM(C101:C103)</f>
        <v>369547000</v>
      </c>
      <c r="D100" s="56">
        <f>SUM(D101:D103)</f>
        <v>518922000</v>
      </c>
      <c r="E100" s="56">
        <f>SUM(E101:E103)</f>
        <v>487063544</v>
      </c>
    </row>
    <row r="101" spans="1:5" ht="14.25">
      <c r="A101" s="12"/>
      <c r="B101" s="1" t="s">
        <v>28</v>
      </c>
      <c r="C101" s="45">
        <v>275427000</v>
      </c>
      <c r="D101" s="47">
        <v>424802000</v>
      </c>
      <c r="E101" s="47">
        <v>406973759</v>
      </c>
    </row>
    <row r="102" spans="1:5" ht="14.25">
      <c r="A102" s="14"/>
      <c r="B102" s="1" t="s">
        <v>29</v>
      </c>
      <c r="C102" s="45">
        <v>92821000</v>
      </c>
      <c r="D102" s="47">
        <v>92821000</v>
      </c>
      <c r="E102" s="47">
        <v>79591551</v>
      </c>
    </row>
    <row r="103" spans="1:5" ht="14.25">
      <c r="A103" s="13"/>
      <c r="B103" s="1" t="s">
        <v>30</v>
      </c>
      <c r="C103" s="45">
        <v>1299000</v>
      </c>
      <c r="D103" s="47">
        <v>1299000</v>
      </c>
      <c r="E103" s="47">
        <v>498234</v>
      </c>
    </row>
    <row r="104" spans="1:5" ht="14.25">
      <c r="A104" s="9" t="s">
        <v>31</v>
      </c>
      <c r="B104" s="11"/>
      <c r="C104" s="46">
        <f>SUM(C105:C109)</f>
        <v>12132255000</v>
      </c>
      <c r="D104" s="56">
        <f>SUM(D105:D109)</f>
        <v>12495930000</v>
      </c>
      <c r="E104" s="56">
        <f>SUM(E105:E109)</f>
        <v>12051413851</v>
      </c>
    </row>
    <row r="105" spans="1:5" ht="14.25">
      <c r="A105" s="12"/>
      <c r="B105" s="1" t="s">
        <v>32</v>
      </c>
      <c r="C105" s="45">
        <v>10833227000</v>
      </c>
      <c r="D105" s="47">
        <v>11172812000</v>
      </c>
      <c r="E105" s="47">
        <v>10805887376</v>
      </c>
    </row>
    <row r="106" spans="1:5" ht="14.25">
      <c r="A106" s="14"/>
      <c r="B106" s="1" t="s">
        <v>33</v>
      </c>
      <c r="C106" s="45">
        <v>1120828000</v>
      </c>
      <c r="D106" s="47">
        <v>1127568000</v>
      </c>
      <c r="E106" s="47">
        <v>1065856475</v>
      </c>
    </row>
    <row r="107" spans="1:5" ht="14.25">
      <c r="A107" s="14"/>
      <c r="B107" s="1" t="s">
        <v>34</v>
      </c>
      <c r="C107" s="45">
        <v>600000</v>
      </c>
      <c r="D107" s="47">
        <v>640000</v>
      </c>
      <c r="E107" s="47">
        <v>0</v>
      </c>
    </row>
    <row r="108" spans="1:5" ht="14.25">
      <c r="A108" s="14"/>
      <c r="B108" s="1" t="s">
        <v>35</v>
      </c>
      <c r="C108" s="45">
        <v>105900000</v>
      </c>
      <c r="D108" s="47">
        <v>111900000</v>
      </c>
      <c r="E108" s="47">
        <v>102900000</v>
      </c>
    </row>
    <row r="109" spans="1:5" ht="14.25">
      <c r="A109" s="13"/>
      <c r="B109" s="1" t="s">
        <v>36</v>
      </c>
      <c r="C109" s="45">
        <v>71700000</v>
      </c>
      <c r="D109" s="47">
        <v>83010000</v>
      </c>
      <c r="E109" s="47">
        <v>76770000</v>
      </c>
    </row>
    <row r="110" spans="1:5" ht="14.25">
      <c r="A110" s="9" t="s">
        <v>47</v>
      </c>
      <c r="B110" s="10"/>
      <c r="C110" s="46">
        <f>SUM(C111)</f>
        <v>3807174000</v>
      </c>
      <c r="D110" s="56">
        <f>SUM(D111)</f>
        <v>3815801000</v>
      </c>
      <c r="E110" s="56">
        <f>SUM(E111)</f>
        <v>3815725453</v>
      </c>
    </row>
    <row r="111" spans="1:5" ht="14.25">
      <c r="A111" s="1"/>
      <c r="B111" s="1" t="s">
        <v>47</v>
      </c>
      <c r="C111" s="45">
        <v>3807174000</v>
      </c>
      <c r="D111" s="47">
        <v>3815801000</v>
      </c>
      <c r="E111" s="47">
        <v>3815725453</v>
      </c>
    </row>
    <row r="112" spans="1:5" ht="14.25">
      <c r="A112" s="9" t="s">
        <v>44</v>
      </c>
      <c r="B112" s="11"/>
      <c r="C112" s="46">
        <f>SUM(C113)</f>
        <v>1120958000</v>
      </c>
      <c r="D112" s="56">
        <f>SUM(D113)</f>
        <v>1119652000</v>
      </c>
      <c r="E112" s="56">
        <f>SUM(E113)</f>
        <v>1119604742</v>
      </c>
    </row>
    <row r="113" spans="1:5" ht="14.25">
      <c r="A113" s="3"/>
      <c r="B113" s="1" t="s">
        <v>44</v>
      </c>
      <c r="C113" s="45">
        <v>1120958000</v>
      </c>
      <c r="D113" s="47">
        <v>1119652000</v>
      </c>
      <c r="E113" s="47">
        <v>1119604742</v>
      </c>
    </row>
    <row r="114" spans="1:5" ht="14.25">
      <c r="A114" s="9" t="s">
        <v>37</v>
      </c>
      <c r="B114" s="10"/>
      <c r="C114" s="46">
        <f>SUM(C115)</f>
        <v>409792000</v>
      </c>
      <c r="D114" s="56">
        <f>SUM(D115)</f>
        <v>409793000</v>
      </c>
      <c r="E114" s="56">
        <f>SUM(E115)</f>
        <v>383385515</v>
      </c>
    </row>
    <row r="115" spans="1:5" ht="14.25">
      <c r="A115" s="1"/>
      <c r="B115" s="1" t="s">
        <v>37</v>
      </c>
      <c r="C115" s="45">
        <v>409792000</v>
      </c>
      <c r="D115" s="47">
        <v>409793000</v>
      </c>
      <c r="E115" s="47">
        <v>383385515</v>
      </c>
    </row>
    <row r="116" spans="1:5" ht="14.25">
      <c r="A116" s="9" t="s">
        <v>48</v>
      </c>
      <c r="B116" s="10"/>
      <c r="C116" s="46">
        <f>SUM(C117)</f>
        <v>93932000</v>
      </c>
      <c r="D116" s="56">
        <f>SUM(D117)</f>
        <v>93932000</v>
      </c>
      <c r="E116" s="56">
        <f>SUM(E117)</f>
        <v>89143730</v>
      </c>
    </row>
    <row r="117" spans="1:5" ht="14.25">
      <c r="A117" s="1"/>
      <c r="B117" s="1" t="s">
        <v>48</v>
      </c>
      <c r="C117" s="45">
        <v>93932000</v>
      </c>
      <c r="D117" s="47">
        <v>93932000</v>
      </c>
      <c r="E117" s="47">
        <v>89143730</v>
      </c>
    </row>
    <row r="118" spans="1:5" ht="14.25">
      <c r="A118" s="9" t="s">
        <v>38</v>
      </c>
      <c r="B118" s="10"/>
      <c r="C118" s="46">
        <f>SUM(C119:C120)</f>
        <v>25919000</v>
      </c>
      <c r="D118" s="56">
        <f>SUM(D119:D120)</f>
        <v>90849000</v>
      </c>
      <c r="E118" s="56">
        <f>SUM(E119:E120)</f>
        <v>88604427</v>
      </c>
    </row>
    <row r="119" spans="1:5" ht="14.25">
      <c r="A119" s="12"/>
      <c r="B119" s="1" t="s">
        <v>39</v>
      </c>
      <c r="C119" s="45">
        <v>24535000</v>
      </c>
      <c r="D119" s="47">
        <v>85620000</v>
      </c>
      <c r="E119" s="47">
        <v>83679196</v>
      </c>
    </row>
    <row r="120" spans="1:5" ht="14.25">
      <c r="A120" s="13"/>
      <c r="B120" s="1" t="s">
        <v>40</v>
      </c>
      <c r="C120" s="45">
        <v>1384000</v>
      </c>
      <c r="D120" s="47">
        <v>5229000</v>
      </c>
      <c r="E120" s="47">
        <v>4925231</v>
      </c>
    </row>
    <row r="121" spans="1:5" ht="14.25">
      <c r="A121" s="9" t="s">
        <v>41</v>
      </c>
      <c r="B121" s="10"/>
      <c r="C121" s="46">
        <f>SUM(C122)</f>
        <v>1000000</v>
      </c>
      <c r="D121" s="56">
        <f>SUM(D122)</f>
        <v>1000000</v>
      </c>
      <c r="E121" s="56">
        <f>SUM(E122)</f>
        <v>0</v>
      </c>
    </row>
    <row r="122" spans="1:5" ht="14.25">
      <c r="A122" s="1"/>
      <c r="B122" s="1" t="s">
        <v>41</v>
      </c>
      <c r="C122" s="45">
        <v>1000000</v>
      </c>
      <c r="D122" s="47">
        <v>1000000</v>
      </c>
      <c r="E122" s="47">
        <v>0</v>
      </c>
    </row>
    <row r="123" spans="1:5" ht="13.5" customHeight="1">
      <c r="A123" s="34"/>
      <c r="B123" s="34"/>
      <c r="C123" s="34"/>
      <c r="D123" s="34"/>
      <c r="E123" s="34"/>
    </row>
    <row r="124" spans="1:5" ht="13.5" customHeight="1">
      <c r="A124" s="32"/>
      <c r="B124" s="32"/>
      <c r="C124" s="32"/>
      <c r="D124" s="32"/>
      <c r="E124" s="32"/>
    </row>
    <row r="125" spans="1:5" ht="13.5" customHeight="1">
      <c r="A125" s="32"/>
      <c r="B125" s="32"/>
      <c r="C125" s="32"/>
      <c r="D125" s="32"/>
      <c r="E125" s="32"/>
    </row>
    <row r="126" spans="1:5" ht="14.25">
      <c r="A126" s="26" t="s">
        <v>4</v>
      </c>
      <c r="B126" s="27"/>
      <c r="C126" s="28"/>
      <c r="D126" s="32"/>
      <c r="E126" s="32"/>
    </row>
    <row r="127" spans="1:5" ht="14.25">
      <c r="A127" s="35" t="s">
        <v>1</v>
      </c>
      <c r="B127" s="36"/>
      <c r="C127" s="63" t="s">
        <v>58</v>
      </c>
      <c r="D127" s="32"/>
      <c r="E127" s="32"/>
    </row>
    <row r="128" spans="1:5" ht="15" thickBot="1">
      <c r="A128" s="37"/>
      <c r="B128" s="38"/>
      <c r="C128" s="5" t="s">
        <v>42</v>
      </c>
      <c r="D128" s="32"/>
      <c r="E128" s="32"/>
    </row>
    <row r="129" spans="1:5" ht="15" thickBot="1">
      <c r="A129" s="29" t="s">
        <v>26</v>
      </c>
      <c r="B129" s="30"/>
      <c r="C129" s="31"/>
      <c r="D129" s="32"/>
      <c r="E129" s="32"/>
    </row>
    <row r="130" spans="1:5" ht="14.25">
      <c r="A130" s="17" t="s">
        <v>5</v>
      </c>
      <c r="B130" s="18"/>
      <c r="C130" s="64">
        <f>SUM(C132,C134,C136,C138:C139,C141,C143:C144,C146,C148,C150,C152,C154:C156)</f>
        <v>19502048000</v>
      </c>
      <c r="D130" s="32"/>
      <c r="E130" s="32"/>
    </row>
    <row r="131" spans="1:5" ht="14.25">
      <c r="A131" s="9" t="s">
        <v>6</v>
      </c>
      <c r="B131" s="10"/>
      <c r="C131" s="46">
        <f>SUM(C132)</f>
        <v>7716598000</v>
      </c>
      <c r="D131" s="32"/>
      <c r="E131" s="32"/>
    </row>
    <row r="132" spans="1:5" ht="14.25">
      <c r="A132" s="1"/>
      <c r="B132" s="1" t="s">
        <v>7</v>
      </c>
      <c r="C132" s="45">
        <v>7716598000</v>
      </c>
      <c r="D132" s="32"/>
      <c r="E132" s="32"/>
    </row>
    <row r="133" spans="1:5" ht="14.25">
      <c r="A133" s="9" t="s">
        <v>8</v>
      </c>
      <c r="B133" s="10"/>
      <c r="C133" s="46">
        <f>SUM(C134)</f>
        <v>4000</v>
      </c>
      <c r="D133" s="32"/>
      <c r="E133" s="32"/>
    </row>
    <row r="134" spans="1:5" ht="14.25">
      <c r="A134" s="1"/>
      <c r="B134" s="1" t="s">
        <v>8</v>
      </c>
      <c r="C134" s="45">
        <v>4000</v>
      </c>
      <c r="D134" s="32"/>
      <c r="E134" s="32"/>
    </row>
    <row r="135" spans="1:5" ht="14.25">
      <c r="A135" s="9" t="s">
        <v>9</v>
      </c>
      <c r="B135" s="10"/>
      <c r="C135" s="46">
        <f>SUM(C136)</f>
        <v>4024000</v>
      </c>
      <c r="D135" s="32"/>
      <c r="E135" s="32"/>
    </row>
    <row r="136" spans="1:5" ht="14.25">
      <c r="A136" s="1"/>
      <c r="B136" s="1" t="s">
        <v>10</v>
      </c>
      <c r="C136" s="45">
        <v>4024000</v>
      </c>
      <c r="D136" s="32"/>
      <c r="E136" s="32"/>
    </row>
    <row r="137" spans="1:5" ht="14.25">
      <c r="A137" s="9" t="s">
        <v>11</v>
      </c>
      <c r="B137" s="10"/>
      <c r="C137" s="46">
        <f>SUM(C138:C139)</f>
        <v>5990045000</v>
      </c>
      <c r="D137" s="32"/>
      <c r="E137" s="32"/>
    </row>
    <row r="138" spans="1:5" ht="14.25">
      <c r="A138" s="12"/>
      <c r="B138" s="1" t="s">
        <v>12</v>
      </c>
      <c r="C138" s="45">
        <v>4783680000</v>
      </c>
      <c r="D138" s="32"/>
      <c r="E138" s="32"/>
    </row>
    <row r="139" spans="1:5" ht="14.25">
      <c r="A139" s="13"/>
      <c r="B139" s="1" t="s">
        <v>13</v>
      </c>
      <c r="C139" s="45">
        <v>1206365000</v>
      </c>
      <c r="D139" s="32"/>
      <c r="E139" s="32"/>
    </row>
    <row r="140" spans="1:5" ht="14.25">
      <c r="A140" s="9" t="s">
        <v>50</v>
      </c>
      <c r="B140" s="10"/>
      <c r="C140" s="46">
        <f>SUM(C141)</f>
        <v>2974156000</v>
      </c>
      <c r="D140" s="32"/>
      <c r="E140" s="32"/>
    </row>
    <row r="141" spans="1:5" ht="14.25">
      <c r="A141" s="1"/>
      <c r="B141" s="1" t="s">
        <v>50</v>
      </c>
      <c r="C141" s="45">
        <v>2974156000</v>
      </c>
      <c r="D141" s="32"/>
      <c r="E141" s="32"/>
    </row>
    <row r="142" spans="1:5" ht="14.25">
      <c r="A142" s="9" t="s">
        <v>14</v>
      </c>
      <c r="B142" s="10"/>
      <c r="C142" s="46">
        <f>SUM(C143:C144)</f>
        <v>1125791000</v>
      </c>
      <c r="D142" s="32"/>
      <c r="E142" s="32"/>
    </row>
    <row r="143" spans="1:5" ht="14.25">
      <c r="A143" s="12"/>
      <c r="B143" s="4" t="s">
        <v>49</v>
      </c>
      <c r="C143" s="45">
        <v>109842000</v>
      </c>
      <c r="D143" s="32"/>
      <c r="E143" s="32"/>
    </row>
    <row r="144" spans="1:5" ht="14.25">
      <c r="A144" s="13"/>
      <c r="B144" s="4" t="s">
        <v>15</v>
      </c>
      <c r="C144" s="45">
        <v>1015949000</v>
      </c>
      <c r="D144" s="32"/>
      <c r="E144" s="32"/>
    </row>
    <row r="145" spans="1:5" ht="14.25">
      <c r="A145" s="9" t="s">
        <v>16</v>
      </c>
      <c r="B145" s="10"/>
      <c r="C145" s="56">
        <f>SUM(C146)</f>
        <v>464629000</v>
      </c>
      <c r="D145" s="32"/>
      <c r="E145" s="32"/>
    </row>
    <row r="146" spans="1:5" ht="14.25">
      <c r="A146" s="1"/>
      <c r="B146" s="1" t="s">
        <v>16</v>
      </c>
      <c r="C146" s="47">
        <v>464629000</v>
      </c>
      <c r="D146" s="32"/>
      <c r="E146" s="32"/>
    </row>
    <row r="147" spans="1:5" ht="14.25">
      <c r="A147" s="9" t="s">
        <v>17</v>
      </c>
      <c r="B147" s="10"/>
      <c r="C147" s="56">
        <f>SUM(C148)</f>
        <v>283000</v>
      </c>
      <c r="D147" s="32"/>
      <c r="E147" s="32"/>
    </row>
    <row r="148" spans="1:5" ht="14.25">
      <c r="A148" s="1"/>
      <c r="B148" s="1" t="s">
        <v>18</v>
      </c>
      <c r="C148" s="47">
        <v>283000</v>
      </c>
      <c r="D148" s="32"/>
      <c r="E148" s="32"/>
    </row>
    <row r="149" spans="1:5" ht="14.25">
      <c r="A149" s="9" t="s">
        <v>19</v>
      </c>
      <c r="B149" s="10"/>
      <c r="C149" s="56">
        <f>SUM(C150)</f>
        <v>1197752000</v>
      </c>
      <c r="D149" s="32"/>
      <c r="E149" s="32"/>
    </row>
    <row r="150" spans="1:5" ht="14.25">
      <c r="A150" s="2"/>
      <c r="B150" s="1" t="s">
        <v>20</v>
      </c>
      <c r="C150" s="47">
        <v>1197752000</v>
      </c>
      <c r="D150" s="32"/>
      <c r="E150" s="32"/>
    </row>
    <row r="151" spans="1:5" ht="14.25">
      <c r="A151" s="9" t="s">
        <v>21</v>
      </c>
      <c r="B151" s="10"/>
      <c r="C151" s="56">
        <f>SUM(C152)</f>
        <v>1000</v>
      </c>
      <c r="D151" s="32"/>
      <c r="E151" s="32"/>
    </row>
    <row r="152" spans="1:5" ht="14.25">
      <c r="A152" s="1"/>
      <c r="B152" s="1" t="s">
        <v>21</v>
      </c>
      <c r="C152" s="47">
        <v>1000</v>
      </c>
      <c r="D152" s="32"/>
      <c r="E152" s="32"/>
    </row>
    <row r="153" spans="1:5" ht="14.25">
      <c r="A153" s="9" t="s">
        <v>22</v>
      </c>
      <c r="B153" s="10"/>
      <c r="C153" s="56">
        <f>SUM(C154:C156)</f>
        <v>28765000</v>
      </c>
      <c r="D153" s="32"/>
      <c r="E153" s="32"/>
    </row>
    <row r="154" spans="1:5" ht="14.25">
      <c r="A154" s="12"/>
      <c r="B154" s="1" t="s">
        <v>23</v>
      </c>
      <c r="C154" s="47">
        <v>1003000</v>
      </c>
      <c r="D154" s="32"/>
      <c r="E154" s="32"/>
    </row>
    <row r="155" spans="1:5" ht="14.25">
      <c r="A155" s="14"/>
      <c r="B155" s="1" t="s">
        <v>24</v>
      </c>
      <c r="C155" s="47">
        <v>27761000</v>
      </c>
      <c r="D155" s="32"/>
      <c r="E155" s="32"/>
    </row>
    <row r="156" spans="1:5" ht="15" thickBot="1">
      <c r="A156" s="14"/>
      <c r="B156" s="2" t="s">
        <v>25</v>
      </c>
      <c r="C156" s="51">
        <v>1000</v>
      </c>
      <c r="D156" s="32"/>
      <c r="E156" s="32"/>
    </row>
    <row r="157" spans="1:5" ht="15" thickBot="1">
      <c r="A157" s="29" t="s">
        <v>45</v>
      </c>
      <c r="B157" s="30"/>
      <c r="C157" s="31"/>
      <c r="D157" s="32"/>
      <c r="E157" s="32"/>
    </row>
    <row r="158" spans="1:5" ht="14.25">
      <c r="A158" s="17" t="s">
        <v>5</v>
      </c>
      <c r="B158" s="18"/>
      <c r="C158" s="64">
        <f>SUM(C160:C162,C164:C168,C170,C172,C174,C176,C178:C179,C181)</f>
        <v>19502048000</v>
      </c>
      <c r="D158" s="32"/>
      <c r="E158" s="32"/>
    </row>
    <row r="159" spans="1:5" ht="14.25">
      <c r="A159" s="9" t="s">
        <v>27</v>
      </c>
      <c r="B159" s="10"/>
      <c r="C159" s="46">
        <f>SUM(C160:C162)</f>
        <v>401474000</v>
      </c>
      <c r="D159" s="32"/>
      <c r="E159" s="32"/>
    </row>
    <row r="160" spans="1:5" ht="14.25">
      <c r="A160" s="12"/>
      <c r="B160" s="1" t="s">
        <v>28</v>
      </c>
      <c r="C160" s="45">
        <v>302554000</v>
      </c>
      <c r="D160" s="32"/>
      <c r="E160" s="32"/>
    </row>
    <row r="161" spans="1:5" ht="14.25">
      <c r="A161" s="14"/>
      <c r="B161" s="1" t="s">
        <v>29</v>
      </c>
      <c r="C161" s="45">
        <v>97627000</v>
      </c>
      <c r="D161" s="32"/>
      <c r="E161" s="32"/>
    </row>
    <row r="162" spans="1:5" ht="14.25">
      <c r="A162" s="13"/>
      <c r="B162" s="1" t="s">
        <v>30</v>
      </c>
      <c r="C162" s="45">
        <v>1293000</v>
      </c>
      <c r="D162" s="32"/>
      <c r="E162" s="32"/>
    </row>
    <row r="163" spans="1:5" ht="14.25">
      <c r="A163" s="9" t="s">
        <v>31</v>
      </c>
      <c r="B163" s="11"/>
      <c r="C163" s="46">
        <f>SUM(C164:C168)</f>
        <v>13460546000</v>
      </c>
      <c r="D163" s="32"/>
      <c r="E163" s="32"/>
    </row>
    <row r="164" spans="1:5" ht="14.25">
      <c r="A164" s="12"/>
      <c r="B164" s="1" t="s">
        <v>32</v>
      </c>
      <c r="C164" s="45">
        <v>12082298000</v>
      </c>
      <c r="D164" s="32"/>
      <c r="E164" s="32"/>
    </row>
    <row r="165" spans="1:5" ht="14.25">
      <c r="A165" s="14"/>
      <c r="B165" s="1" t="s">
        <v>33</v>
      </c>
      <c r="C165" s="45">
        <v>1187748000</v>
      </c>
      <c r="D165" s="32"/>
      <c r="E165" s="32"/>
    </row>
    <row r="166" spans="1:5" ht="14.25">
      <c r="A166" s="14"/>
      <c r="B166" s="1" t="s">
        <v>34</v>
      </c>
      <c r="C166" s="45">
        <v>600000</v>
      </c>
      <c r="D166" s="32"/>
      <c r="E166" s="32"/>
    </row>
    <row r="167" spans="1:5" ht="14.25">
      <c r="A167" s="14"/>
      <c r="B167" s="1" t="s">
        <v>35</v>
      </c>
      <c r="C167" s="45">
        <v>110400000</v>
      </c>
      <c r="D167" s="32"/>
      <c r="E167" s="32"/>
    </row>
    <row r="168" spans="1:5" ht="14.25">
      <c r="A168" s="13"/>
      <c r="B168" s="1" t="s">
        <v>36</v>
      </c>
      <c r="C168" s="45">
        <v>79500000</v>
      </c>
      <c r="D168" s="32"/>
      <c r="E168" s="32"/>
    </row>
    <row r="169" spans="1:5" ht="14.25">
      <c r="A169" s="9" t="s">
        <v>47</v>
      </c>
      <c r="B169" s="10"/>
      <c r="C169" s="46">
        <f>SUM(C170)</f>
        <v>3902405000</v>
      </c>
      <c r="D169" s="32"/>
      <c r="E169" s="32"/>
    </row>
    <row r="170" spans="1:5" ht="14.25">
      <c r="A170" s="1"/>
      <c r="B170" s="1" t="s">
        <v>47</v>
      </c>
      <c r="C170" s="45">
        <v>3902405000</v>
      </c>
      <c r="D170" s="32"/>
      <c r="E170" s="32"/>
    </row>
    <row r="171" spans="1:5" ht="14.25">
      <c r="A171" s="9" t="s">
        <v>44</v>
      </c>
      <c r="B171" s="11"/>
      <c r="C171" s="46">
        <f>SUM(C172)</f>
        <v>1166180000</v>
      </c>
      <c r="D171" s="32"/>
      <c r="E171" s="32"/>
    </row>
    <row r="172" spans="1:5" ht="14.25">
      <c r="A172" s="3"/>
      <c r="B172" s="1" t="s">
        <v>44</v>
      </c>
      <c r="C172" s="45">
        <v>1166180000</v>
      </c>
      <c r="D172" s="32"/>
      <c r="E172" s="32"/>
    </row>
    <row r="173" spans="1:5" ht="14.25">
      <c r="A173" s="9" t="s">
        <v>37</v>
      </c>
      <c r="B173" s="10"/>
      <c r="C173" s="46">
        <f>SUM(C174)</f>
        <v>439388000</v>
      </c>
      <c r="D173" s="32"/>
      <c r="E173" s="32"/>
    </row>
    <row r="174" spans="1:5" ht="14.25">
      <c r="A174" s="1"/>
      <c r="B174" s="1" t="s">
        <v>37</v>
      </c>
      <c r="C174" s="45">
        <v>439388000</v>
      </c>
      <c r="D174" s="32"/>
      <c r="E174" s="32"/>
    </row>
    <row r="175" spans="1:5" ht="14.25">
      <c r="A175" s="9" t="s">
        <v>48</v>
      </c>
      <c r="B175" s="10"/>
      <c r="C175" s="46">
        <f>SUM(C176)</f>
        <v>102405000</v>
      </c>
      <c r="D175" s="32"/>
      <c r="E175" s="32"/>
    </row>
    <row r="176" spans="1:5" ht="14.25">
      <c r="A176" s="1"/>
      <c r="B176" s="1" t="s">
        <v>48</v>
      </c>
      <c r="C176" s="45">
        <v>102405000</v>
      </c>
      <c r="D176" s="32"/>
      <c r="E176" s="32"/>
    </row>
    <row r="177" spans="1:5" ht="14.25">
      <c r="A177" s="9" t="s">
        <v>38</v>
      </c>
      <c r="B177" s="10"/>
      <c r="C177" s="46">
        <f>SUM(C178:C179)</f>
        <v>28650000</v>
      </c>
      <c r="D177" s="32"/>
      <c r="E177" s="32"/>
    </row>
    <row r="178" spans="1:5" ht="14.25">
      <c r="A178" s="12"/>
      <c r="B178" s="1" t="s">
        <v>39</v>
      </c>
      <c r="C178" s="45">
        <v>25882000</v>
      </c>
      <c r="D178" s="32"/>
      <c r="E178" s="32"/>
    </row>
    <row r="179" spans="1:5" ht="14.25">
      <c r="A179" s="13"/>
      <c r="B179" s="1" t="s">
        <v>40</v>
      </c>
      <c r="C179" s="45">
        <v>2768000</v>
      </c>
      <c r="D179" s="32"/>
      <c r="E179" s="32"/>
    </row>
    <row r="180" spans="1:5" ht="14.25">
      <c r="A180" s="9" t="s">
        <v>41</v>
      </c>
      <c r="B180" s="10"/>
      <c r="C180" s="46">
        <f>SUM(C181)</f>
        <v>1000000</v>
      </c>
      <c r="D180" s="32"/>
      <c r="E180" s="32"/>
    </row>
    <row r="181" spans="1:5" ht="14.25">
      <c r="A181" s="1"/>
      <c r="B181" s="1" t="s">
        <v>41</v>
      </c>
      <c r="C181" s="45">
        <v>1000000</v>
      </c>
      <c r="D181" s="32"/>
      <c r="E181" s="32"/>
    </row>
  </sheetData>
  <sheetProtection sheet="1" objects="1" scenarios="1" formatCells="0" formatColumns="0" formatRows="0" insertColumns="0" insertRows="0"/>
  <mergeCells count="107">
    <mergeCell ref="A178:A179"/>
    <mergeCell ref="A180:B180"/>
    <mergeCell ref="A64:E64"/>
    <mergeCell ref="C65:E65"/>
    <mergeCell ref="A67:E67"/>
    <mergeCell ref="A98:E98"/>
    <mergeCell ref="A88:A89"/>
    <mergeCell ref="A96:B96"/>
    <mergeCell ref="A123:E123"/>
    <mergeCell ref="A171:B171"/>
    <mergeCell ref="A173:B173"/>
    <mergeCell ref="A175:B175"/>
    <mergeCell ref="A177:B177"/>
    <mergeCell ref="A160:A162"/>
    <mergeCell ref="A163:B163"/>
    <mergeCell ref="A164:A168"/>
    <mergeCell ref="A169:B169"/>
    <mergeCell ref="A154:A156"/>
    <mergeCell ref="A157:C157"/>
    <mergeCell ref="A158:B158"/>
    <mergeCell ref="A159:B159"/>
    <mergeCell ref="A147:B147"/>
    <mergeCell ref="A149:B149"/>
    <mergeCell ref="A151:B151"/>
    <mergeCell ref="A153:B153"/>
    <mergeCell ref="A140:B140"/>
    <mergeCell ref="A142:B142"/>
    <mergeCell ref="A143:A144"/>
    <mergeCell ref="A145:B145"/>
    <mergeCell ref="A126:C126"/>
    <mergeCell ref="D126:E181"/>
    <mergeCell ref="A127:B128"/>
    <mergeCell ref="A129:C129"/>
    <mergeCell ref="A130:B130"/>
    <mergeCell ref="A131:B131"/>
    <mergeCell ref="A133:B133"/>
    <mergeCell ref="A135:B135"/>
    <mergeCell ref="A137:B137"/>
    <mergeCell ref="A138:A139"/>
    <mergeCell ref="A62:E63"/>
    <mergeCell ref="A61:E61"/>
    <mergeCell ref="A124:E125"/>
    <mergeCell ref="A19:B19"/>
    <mergeCell ref="A22:B22"/>
    <mergeCell ref="A24:B24"/>
    <mergeCell ref="A27:B27"/>
    <mergeCell ref="A20:A21"/>
    <mergeCell ref="A25:A26"/>
    <mergeCell ref="A101:A103"/>
    <mergeCell ref="C4:E4"/>
    <mergeCell ref="A3:E3"/>
    <mergeCell ref="A6:E6"/>
    <mergeCell ref="A57:A58"/>
    <mergeCell ref="A59:B59"/>
    <mergeCell ref="A12:B12"/>
    <mergeCell ref="A14:B14"/>
    <mergeCell ref="A15:A16"/>
    <mergeCell ref="A17:B17"/>
    <mergeCell ref="A37:B37"/>
    <mergeCell ref="A38:B38"/>
    <mergeCell ref="A39:A41"/>
    <mergeCell ref="A36:E36"/>
    <mergeCell ref="A28:A29"/>
    <mergeCell ref="A65:B66"/>
    <mergeCell ref="A90:B90"/>
    <mergeCell ref="A100:B100"/>
    <mergeCell ref="A68:B68"/>
    <mergeCell ref="A69:B69"/>
    <mergeCell ref="A71:B71"/>
    <mergeCell ref="A73:B73"/>
    <mergeCell ref="A75:B75"/>
    <mergeCell ref="A76:A77"/>
    <mergeCell ref="A93:A95"/>
    <mergeCell ref="A1:B1"/>
    <mergeCell ref="A2:B2"/>
    <mergeCell ref="A8:B8"/>
    <mergeCell ref="A10:B10"/>
    <mergeCell ref="A4:B5"/>
    <mergeCell ref="A7:B7"/>
    <mergeCell ref="A99:B99"/>
    <mergeCell ref="A85:B85"/>
    <mergeCell ref="A87:B87"/>
    <mergeCell ref="A78:B78"/>
    <mergeCell ref="A80:B80"/>
    <mergeCell ref="A83:B83"/>
    <mergeCell ref="A92:B92"/>
    <mergeCell ref="A81:A82"/>
    <mergeCell ref="C1:D2"/>
    <mergeCell ref="A52:B52"/>
    <mergeCell ref="A54:B54"/>
    <mergeCell ref="A42:B42"/>
    <mergeCell ref="A43:A47"/>
    <mergeCell ref="A48:B48"/>
    <mergeCell ref="A30:B30"/>
    <mergeCell ref="A32:B32"/>
    <mergeCell ref="A33:A35"/>
    <mergeCell ref="A50:B50"/>
    <mergeCell ref="A121:B121"/>
    <mergeCell ref="A56:B56"/>
    <mergeCell ref="A116:B116"/>
    <mergeCell ref="A118:B118"/>
    <mergeCell ref="A112:B112"/>
    <mergeCell ref="A119:A120"/>
    <mergeCell ref="A104:B104"/>
    <mergeCell ref="A105:A109"/>
    <mergeCell ref="A110:B110"/>
    <mergeCell ref="A114:B114"/>
  </mergeCells>
  <printOptions horizontalCentered="1"/>
  <pageMargins left="0.7874015748031497" right="0.7874015748031497" top="0.7874015748031497" bottom="0.7874015748031497" header="0.5118110236220472" footer="0.5118110236220472"/>
  <pageSetup firstPageNumber="203" useFirstPageNumber="1" horizontalDpi="300" verticalDpi="300" orientation="portrait" paperSize="9" scale="88" r:id="rId1"/>
  <rowBreaks count="2" manualBreakCount="2">
    <brk id="61" max="4" man="1"/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2007-02-20T04:54:24Z</cp:lastPrinted>
  <dcterms:created xsi:type="dcterms:W3CDTF">2000-06-28T06:42:19Z</dcterms:created>
  <dcterms:modified xsi:type="dcterms:W3CDTF">2007-04-12T08:25:22Z</dcterms:modified>
  <cp:category/>
  <cp:version/>
  <cp:contentType/>
  <cp:contentStatus/>
</cp:coreProperties>
</file>