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<sst xmlns="http://schemas.openxmlformats.org/spreadsheetml/2006/main" count="56" uniqueCount="36">
  <si>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</si>
  <si>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</si>
  <si>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</si>
  <si>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</si>
  <si>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</si>
  <si>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</si>
  <si>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</si>
  <si>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</si>
  <si>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</si>
  <si>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</si>
  <si>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</si>
  <si>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</si>
  <si>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</si>
  <si>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</si>
  <si>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</si>
  <si>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</si>
  <si>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</si>
  <si>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</si>
  <si>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</si>
  <si>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</si>
  <si>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</si>
  <si>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</si>
  <si>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</si>
  <si>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</si>
  <si>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</si>
  <si>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</si>
  <si>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</si>
  <si>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</si>
  <si>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</si>
  <si>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</si>
  <si>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</si>
  <si>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</si>
  <si>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※ 旧甲府市分のみの集計</t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</si>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</sst>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Border="1" applyAlignment="1" applyProtection="1">
      <alignment horizontal="right" vertical="center" wrapText="1"/>
      <protection/>
    </xf>
    <xf numFmtId="41" fontId="0" fillId="0" borderId="12" xfId="48" applyNumberFormat="1" applyFont="1" applyBorder="1" applyAlignment="1" applyProtection="1">
      <alignment horizontal="right" vertical="center"/>
      <protection/>
    </xf>
    <xf numFmtId="41" fontId="0" fillId="0" borderId="12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 wrapText="1"/>
    </xf>
    <xf numFmtId="41" fontId="0" fillId="0" borderId="12" xfId="48" applyNumberFormat="1" applyFont="1" applyBorder="1" applyAlignment="1">
      <alignment horizontal="right" vertical="center" shrinkToFit="1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15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0.5" customHeight="1">
      <c r="A2" s="24" t="s">
        <v>12</v>
      </c>
      <c r="B2" s="25"/>
      <c r="C2" s="25"/>
      <c r="D2" s="26"/>
      <c r="E2" s="1" t="s">
        <v>22</v>
      </c>
      <c r="F2" s="1" t="s">
        <v>21</v>
      </c>
      <c r="G2" s="3" t="s">
        <v>13</v>
      </c>
      <c r="H2" s="3" t="s">
        <v>14</v>
      </c>
      <c r="I2" s="3" t="s">
        <v>15</v>
      </c>
      <c r="J2" s="1" t="s">
        <v>24</v>
      </c>
      <c r="K2" s="16" t="s">
        <v>23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20" t="s">
        <v>3</v>
      </c>
      <c r="B3" s="32"/>
      <c r="C3" s="32"/>
      <c r="D3" s="21"/>
      <c r="E3" s="9">
        <f aca="true" t="shared" si="0" ref="E3:J3">SUM(E4,E9)</f>
        <v>80061</v>
      </c>
      <c r="F3" s="12">
        <f t="shared" si="0"/>
        <v>24566</v>
      </c>
      <c r="G3" s="12">
        <f t="shared" si="0"/>
        <v>28653</v>
      </c>
      <c r="H3" s="12">
        <f t="shared" si="0"/>
        <v>13553</v>
      </c>
      <c r="I3" s="12">
        <f t="shared" si="0"/>
        <v>7737</v>
      </c>
      <c r="J3" s="12">
        <f t="shared" si="0"/>
        <v>5552</v>
      </c>
      <c r="K3" s="13">
        <f aca="true" t="shared" si="1" ref="K3:K19">SUM(L3:O3)</f>
        <v>188058</v>
      </c>
      <c r="L3" s="12">
        <f>SUM(L4,L9)</f>
        <v>13515</v>
      </c>
      <c r="M3" s="12">
        <f>SUM(M4,M9)</f>
        <v>76979</v>
      </c>
      <c r="N3" s="12">
        <f>SUM(N4,N9)</f>
        <v>25558</v>
      </c>
      <c r="O3" s="12">
        <f>SUM(O4,O9)</f>
        <v>72006</v>
      </c>
    </row>
    <row r="4" spans="1:15" ht="30" customHeight="1">
      <c r="A4" s="30" t="s">
        <v>11</v>
      </c>
      <c r="B4" s="27" t="s">
        <v>19</v>
      </c>
      <c r="C4" s="29"/>
      <c r="D4" s="28"/>
      <c r="E4" s="10">
        <f aca="true" t="shared" si="2" ref="E4:J4">SUM(E5:E7)</f>
        <v>26892</v>
      </c>
      <c r="F4" s="10">
        <f t="shared" si="2"/>
        <v>0</v>
      </c>
      <c r="G4" s="11">
        <f t="shared" si="2"/>
        <v>14844</v>
      </c>
      <c r="H4" s="11">
        <f t="shared" si="2"/>
        <v>5431</v>
      </c>
      <c r="I4" s="11">
        <f t="shared" si="2"/>
        <v>3122</v>
      </c>
      <c r="J4" s="11">
        <f t="shared" si="2"/>
        <v>3495</v>
      </c>
      <c r="K4" s="13">
        <f t="shared" si="1"/>
        <v>49907</v>
      </c>
      <c r="L4" s="11">
        <f>SUM(L5:L7)</f>
        <v>0</v>
      </c>
      <c r="M4" s="11">
        <f>SUM(M5:M7)</f>
        <v>38102</v>
      </c>
      <c r="N4" s="11">
        <f>SUM(N5:N7)</f>
        <v>11805</v>
      </c>
      <c r="O4" s="11">
        <f>SUM(O5:O7)</f>
        <v>0</v>
      </c>
    </row>
    <row r="5" spans="1:15" ht="30" customHeight="1">
      <c r="A5" s="31"/>
      <c r="B5" s="27" t="s">
        <v>4</v>
      </c>
      <c r="C5" s="29"/>
      <c r="D5" s="28"/>
      <c r="E5" s="10">
        <f>SUM(F5:J5)</f>
        <v>18557</v>
      </c>
      <c r="F5" s="17" t="s">
        <v>20</v>
      </c>
      <c r="G5" s="8">
        <v>11575</v>
      </c>
      <c r="H5" s="8">
        <v>4865</v>
      </c>
      <c r="I5" s="8">
        <v>1521</v>
      </c>
      <c r="J5" s="8">
        <v>596</v>
      </c>
      <c r="K5" s="13">
        <f t="shared" si="1"/>
        <v>28322</v>
      </c>
      <c r="L5" s="17" t="s">
        <v>20</v>
      </c>
      <c r="M5" s="8">
        <v>28322</v>
      </c>
      <c r="N5" s="17" t="s">
        <v>20</v>
      </c>
      <c r="O5" s="17" t="s">
        <v>20</v>
      </c>
    </row>
    <row r="6" spans="1:15" ht="30" customHeight="1">
      <c r="A6" s="31"/>
      <c r="B6" s="27" t="s">
        <v>5</v>
      </c>
      <c r="C6" s="29"/>
      <c r="D6" s="28"/>
      <c r="E6" s="10">
        <f>SUM(F6:J6)</f>
        <v>3300</v>
      </c>
      <c r="F6" s="17" t="s">
        <v>35</v>
      </c>
      <c r="G6" s="8">
        <v>3269</v>
      </c>
      <c r="H6" s="8">
        <v>29</v>
      </c>
      <c r="I6" s="8">
        <v>2</v>
      </c>
      <c r="J6" s="17" t="s">
        <v>20</v>
      </c>
      <c r="K6" s="13">
        <f t="shared" si="1"/>
        <v>3333</v>
      </c>
      <c r="L6" s="17" t="s">
        <v>20</v>
      </c>
      <c r="M6" s="17" t="s">
        <v>20</v>
      </c>
      <c r="N6" s="8">
        <v>3333</v>
      </c>
      <c r="O6" s="17" t="s">
        <v>20</v>
      </c>
    </row>
    <row r="7" spans="1:15" ht="30" customHeight="1">
      <c r="A7" s="31"/>
      <c r="B7" s="20" t="s">
        <v>26</v>
      </c>
      <c r="C7" s="32"/>
      <c r="D7" s="21"/>
      <c r="E7" s="10">
        <f>SUM(F7:J7)</f>
        <v>5035</v>
      </c>
      <c r="F7" s="17" t="s">
        <v>35</v>
      </c>
      <c r="G7" s="17" t="s">
        <v>20</v>
      </c>
      <c r="H7" s="8">
        <v>537</v>
      </c>
      <c r="I7" s="8">
        <v>1599</v>
      </c>
      <c r="J7" s="8">
        <v>2899</v>
      </c>
      <c r="K7" s="13">
        <f t="shared" si="1"/>
        <v>18252</v>
      </c>
      <c r="L7" s="17" t="s">
        <v>20</v>
      </c>
      <c r="M7" s="8">
        <v>9780</v>
      </c>
      <c r="N7" s="8">
        <v>8472</v>
      </c>
      <c r="O7" s="17" t="s">
        <v>20</v>
      </c>
    </row>
    <row r="8" spans="1:15" ht="30" customHeight="1">
      <c r="A8" s="31"/>
      <c r="B8" s="5"/>
      <c r="C8" s="20" t="s">
        <v>27</v>
      </c>
      <c r="D8" s="21"/>
      <c r="E8" s="10">
        <f>SUM(F8:J8)</f>
        <v>2122</v>
      </c>
      <c r="F8" s="17" t="s">
        <v>35</v>
      </c>
      <c r="G8" s="17" t="s">
        <v>20</v>
      </c>
      <c r="H8" s="8">
        <v>166</v>
      </c>
      <c r="I8" s="8">
        <v>525</v>
      </c>
      <c r="J8" s="8">
        <v>1431</v>
      </c>
      <c r="K8" s="13">
        <f t="shared" si="1"/>
        <v>8121</v>
      </c>
      <c r="L8" s="17" t="s">
        <v>20</v>
      </c>
      <c r="M8" s="8">
        <v>3962</v>
      </c>
      <c r="N8" s="8">
        <v>4159</v>
      </c>
      <c r="O8" s="17" t="s">
        <v>20</v>
      </c>
    </row>
    <row r="9" spans="1:15" ht="30" customHeight="1">
      <c r="A9" s="18" t="s">
        <v>8</v>
      </c>
      <c r="B9" s="27" t="s">
        <v>3</v>
      </c>
      <c r="C9" s="29"/>
      <c r="D9" s="28"/>
      <c r="E9" s="10">
        <f aca="true" t="shared" si="3" ref="E9:J9">SUM(E10,E12,E14,E15,E16,E17,E18,E19)</f>
        <v>53169</v>
      </c>
      <c r="F9" s="11">
        <f t="shared" si="3"/>
        <v>24566</v>
      </c>
      <c r="G9" s="11">
        <f t="shared" si="3"/>
        <v>13809</v>
      </c>
      <c r="H9" s="11">
        <f t="shared" si="3"/>
        <v>8122</v>
      </c>
      <c r="I9" s="11">
        <f t="shared" si="3"/>
        <v>4615</v>
      </c>
      <c r="J9" s="11">
        <f t="shared" si="3"/>
        <v>2057</v>
      </c>
      <c r="K9" s="13">
        <f t="shared" si="1"/>
        <v>138151</v>
      </c>
      <c r="L9" s="11">
        <f>SUM(L10,L12,L14,L15,L16,L17,L18,L19)</f>
        <v>13515</v>
      </c>
      <c r="M9" s="11">
        <f>SUM(M10,M12,M14,M15,M16,M17,M18,M19)</f>
        <v>38877</v>
      </c>
      <c r="N9" s="11">
        <f>SUM(N10,N12,N14,N15,N16,N17,N18,N19)</f>
        <v>13753</v>
      </c>
      <c r="O9" s="11">
        <f>SUM(O10,O12,O14,O15,O16,O17,O18,O19)</f>
        <v>72006</v>
      </c>
    </row>
    <row r="10" spans="1:15" ht="30" customHeight="1">
      <c r="A10" s="39"/>
      <c r="B10" s="18" t="s">
        <v>9</v>
      </c>
      <c r="C10" s="27" t="s">
        <v>0</v>
      </c>
      <c r="D10" s="28"/>
      <c r="E10" s="10">
        <f aca="true" t="shared" si="4" ref="E10:E19">SUM(F10:J10)</f>
        <v>19228</v>
      </c>
      <c r="F10" s="8">
        <v>12678</v>
      </c>
      <c r="G10" s="8">
        <v>3644</v>
      </c>
      <c r="H10" s="8">
        <v>1301</v>
      </c>
      <c r="I10" s="8">
        <v>729</v>
      </c>
      <c r="J10" s="8">
        <v>876</v>
      </c>
      <c r="K10" s="13">
        <f t="shared" si="1"/>
        <v>39368</v>
      </c>
      <c r="L10" s="8">
        <v>2982</v>
      </c>
      <c r="M10" s="8">
        <v>10131</v>
      </c>
      <c r="N10" s="8">
        <v>2097</v>
      </c>
      <c r="O10" s="8">
        <v>24158</v>
      </c>
    </row>
    <row r="11" spans="1:15" ht="30" customHeight="1">
      <c r="A11" s="39"/>
      <c r="B11" s="19"/>
      <c r="C11" s="5"/>
      <c r="D11" s="6" t="s">
        <v>1</v>
      </c>
      <c r="E11" s="10">
        <f t="shared" si="4"/>
        <v>11466</v>
      </c>
      <c r="F11" s="8">
        <v>6724</v>
      </c>
      <c r="G11" s="8">
        <v>2539</v>
      </c>
      <c r="H11" s="8">
        <v>1023</v>
      </c>
      <c r="I11" s="8">
        <v>574</v>
      </c>
      <c r="J11" s="8">
        <v>606</v>
      </c>
      <c r="K11" s="13">
        <f t="shared" si="1"/>
        <v>20393</v>
      </c>
      <c r="L11" s="8">
        <v>707</v>
      </c>
      <c r="M11" s="8">
        <v>7532</v>
      </c>
      <c r="N11" s="8">
        <v>1395</v>
      </c>
      <c r="O11" s="8">
        <v>10759</v>
      </c>
    </row>
    <row r="12" spans="1:15" ht="30" customHeight="1">
      <c r="A12" s="39"/>
      <c r="B12" s="19"/>
      <c r="C12" s="33" t="s">
        <v>30</v>
      </c>
      <c r="D12" s="34"/>
      <c r="E12" s="10">
        <f t="shared" si="4"/>
        <v>147</v>
      </c>
      <c r="F12" s="17" t="s">
        <v>35</v>
      </c>
      <c r="G12" s="8">
        <v>6</v>
      </c>
      <c r="H12" s="8">
        <v>45</v>
      </c>
      <c r="I12" s="8">
        <v>55</v>
      </c>
      <c r="J12" s="8">
        <v>41</v>
      </c>
      <c r="K12" s="13">
        <f t="shared" si="1"/>
        <v>808</v>
      </c>
      <c r="L12" s="8">
        <v>22</v>
      </c>
      <c r="M12" s="8">
        <v>313</v>
      </c>
      <c r="N12" s="8">
        <v>127</v>
      </c>
      <c r="O12" s="8">
        <v>346</v>
      </c>
    </row>
    <row r="13" spans="1:15" ht="30" customHeight="1">
      <c r="A13" s="39"/>
      <c r="B13" s="19"/>
      <c r="C13" s="5"/>
      <c r="D13" s="1" t="s">
        <v>25</v>
      </c>
      <c r="E13" s="10">
        <f t="shared" si="4"/>
        <v>97</v>
      </c>
      <c r="F13" s="17" t="s">
        <v>35</v>
      </c>
      <c r="G13" s="8">
        <v>2</v>
      </c>
      <c r="H13" s="8">
        <v>31</v>
      </c>
      <c r="I13" s="8">
        <v>38</v>
      </c>
      <c r="J13" s="8">
        <v>26</v>
      </c>
      <c r="K13" s="13">
        <f t="shared" si="1"/>
        <v>503</v>
      </c>
      <c r="L13" s="8">
        <v>6</v>
      </c>
      <c r="M13" s="8">
        <v>215</v>
      </c>
      <c r="N13" s="8">
        <v>80</v>
      </c>
      <c r="O13" s="8">
        <v>202</v>
      </c>
    </row>
    <row r="14" spans="1:15" ht="30" customHeight="1">
      <c r="A14" s="39"/>
      <c r="B14" s="19"/>
      <c r="C14" s="20" t="s">
        <v>28</v>
      </c>
      <c r="D14" s="21"/>
      <c r="E14" s="10">
        <f t="shared" si="4"/>
        <v>274</v>
      </c>
      <c r="F14" s="8">
        <v>12</v>
      </c>
      <c r="G14" s="8">
        <v>98</v>
      </c>
      <c r="H14" s="8">
        <v>88</v>
      </c>
      <c r="I14" s="8">
        <v>61</v>
      </c>
      <c r="J14" s="8">
        <v>15</v>
      </c>
      <c r="K14" s="13">
        <f t="shared" si="1"/>
        <v>1544</v>
      </c>
      <c r="L14" s="8">
        <v>58</v>
      </c>
      <c r="M14" s="8">
        <v>362</v>
      </c>
      <c r="N14" s="8">
        <v>156</v>
      </c>
      <c r="O14" s="8">
        <v>968</v>
      </c>
    </row>
    <row r="15" spans="1:15" ht="30" customHeight="1">
      <c r="A15" s="39"/>
      <c r="B15" s="19"/>
      <c r="C15" s="20" t="s">
        <v>29</v>
      </c>
      <c r="D15" s="21"/>
      <c r="E15" s="10">
        <f t="shared" si="4"/>
        <v>3491</v>
      </c>
      <c r="F15" s="8">
        <v>1527</v>
      </c>
      <c r="G15" s="8">
        <v>896</v>
      </c>
      <c r="H15" s="8">
        <v>603</v>
      </c>
      <c r="I15" s="8">
        <v>321</v>
      </c>
      <c r="J15" s="8">
        <v>144</v>
      </c>
      <c r="K15" s="13">
        <f t="shared" si="1"/>
        <v>11508</v>
      </c>
      <c r="L15" s="8">
        <v>1438</v>
      </c>
      <c r="M15" s="8">
        <v>2638</v>
      </c>
      <c r="N15" s="8">
        <v>1020</v>
      </c>
      <c r="O15" s="8">
        <v>6412</v>
      </c>
    </row>
    <row r="16" spans="1:15" ht="30" customHeight="1">
      <c r="A16" s="39"/>
      <c r="B16" s="19"/>
      <c r="C16" s="27" t="s">
        <v>2</v>
      </c>
      <c r="D16" s="28"/>
      <c r="E16" s="10">
        <f t="shared" si="4"/>
        <v>2073</v>
      </c>
      <c r="F16" s="17" t="s">
        <v>20</v>
      </c>
      <c r="G16" s="8">
        <v>129</v>
      </c>
      <c r="H16" s="8">
        <v>1210</v>
      </c>
      <c r="I16" s="8">
        <v>516</v>
      </c>
      <c r="J16" s="8">
        <v>218</v>
      </c>
      <c r="K16" s="13">
        <f t="shared" si="1"/>
        <v>7629</v>
      </c>
      <c r="L16" s="17" t="s">
        <v>20</v>
      </c>
      <c r="M16" s="8">
        <v>4053</v>
      </c>
      <c r="N16" s="8">
        <v>970</v>
      </c>
      <c r="O16" s="8">
        <v>2606</v>
      </c>
    </row>
    <row r="17" spans="1:15" ht="30" customHeight="1">
      <c r="A17" s="39"/>
      <c r="B17" s="19"/>
      <c r="C17" s="20" t="s">
        <v>31</v>
      </c>
      <c r="D17" s="21"/>
      <c r="E17" s="10">
        <f t="shared" si="4"/>
        <v>3993</v>
      </c>
      <c r="F17" s="8">
        <v>89</v>
      </c>
      <c r="G17" s="8">
        <v>2689</v>
      </c>
      <c r="H17" s="8">
        <v>874</v>
      </c>
      <c r="I17" s="8">
        <v>269</v>
      </c>
      <c r="J17" s="8">
        <v>72</v>
      </c>
      <c r="K17" s="13">
        <f t="shared" si="1"/>
        <v>14996</v>
      </c>
      <c r="L17" s="8">
        <v>109</v>
      </c>
      <c r="M17" s="8">
        <v>4273</v>
      </c>
      <c r="N17" s="8">
        <v>1278</v>
      </c>
      <c r="O17" s="8">
        <v>9336</v>
      </c>
    </row>
    <row r="18" spans="1:15" ht="30" customHeight="1">
      <c r="A18" s="39"/>
      <c r="B18" s="19"/>
      <c r="C18" s="27" t="s">
        <v>10</v>
      </c>
      <c r="D18" s="28"/>
      <c r="E18" s="10">
        <f t="shared" si="4"/>
        <v>10432</v>
      </c>
      <c r="F18" s="8">
        <v>2484</v>
      </c>
      <c r="G18" s="8">
        <v>3569</v>
      </c>
      <c r="H18" s="8">
        <v>2120</v>
      </c>
      <c r="I18" s="8">
        <v>1812</v>
      </c>
      <c r="J18" s="8">
        <v>447</v>
      </c>
      <c r="K18" s="13">
        <f t="shared" si="1"/>
        <v>26070</v>
      </c>
      <c r="L18" s="8">
        <v>773</v>
      </c>
      <c r="M18" s="8">
        <v>10148</v>
      </c>
      <c r="N18" s="8">
        <v>4947</v>
      </c>
      <c r="O18" s="8">
        <v>10202</v>
      </c>
    </row>
    <row r="19" spans="1:15" ht="30" customHeight="1">
      <c r="A19" s="39"/>
      <c r="B19" s="19"/>
      <c r="C19" s="27" t="s">
        <v>6</v>
      </c>
      <c r="D19" s="28"/>
      <c r="E19" s="10">
        <f t="shared" si="4"/>
        <v>13531</v>
      </c>
      <c r="F19" s="8">
        <v>7776</v>
      </c>
      <c r="G19" s="8">
        <v>2778</v>
      </c>
      <c r="H19" s="8">
        <v>1881</v>
      </c>
      <c r="I19" s="8">
        <v>852</v>
      </c>
      <c r="J19" s="8">
        <v>244</v>
      </c>
      <c r="K19" s="13">
        <f t="shared" si="1"/>
        <v>36228</v>
      </c>
      <c r="L19" s="8">
        <v>8133</v>
      </c>
      <c r="M19" s="8">
        <v>6959</v>
      </c>
      <c r="N19" s="8">
        <v>3158</v>
      </c>
      <c r="O19" s="8">
        <v>17978</v>
      </c>
    </row>
    <row r="20" spans="1:15" ht="13.5" customHeigh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3.5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  <c r="L27" s="7"/>
      <c r="M27" s="7"/>
      <c r="N27" s="7"/>
      <c r="O27" s="7"/>
    </row>
  </sheetData>
  <sheetProtection sheet="1" objects="1" scenarios="1" formatCells="0" formatColumns="0" formatRows="0" insertColumns="0" insertRows="0"/>
  <mergeCells count="22">
    <mergeCell ref="B7:D7"/>
    <mergeCell ref="C8:D8"/>
    <mergeCell ref="A3:D3"/>
    <mergeCell ref="C12:D12"/>
    <mergeCell ref="C10:D10"/>
    <mergeCell ref="A1:O1"/>
    <mergeCell ref="A20:O20"/>
    <mergeCell ref="C18:D18"/>
    <mergeCell ref="C17:D17"/>
    <mergeCell ref="C16:D16"/>
    <mergeCell ref="A9:A19"/>
    <mergeCell ref="B9:D9"/>
    <mergeCell ref="B10:B19"/>
    <mergeCell ref="C14:D14"/>
    <mergeCell ref="A21:O21"/>
    <mergeCell ref="A2:D2"/>
    <mergeCell ref="C15:D15"/>
    <mergeCell ref="C19:D19"/>
    <mergeCell ref="B5:D5"/>
    <mergeCell ref="B6:D6"/>
    <mergeCell ref="A4:A8"/>
    <mergeCell ref="B4:D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alignWithMargins="0">
    <oddFooter>&amp;C&amp;14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2007-12-21T02:56:07Z</cp:lastPrinted>
  <dcterms:created xsi:type="dcterms:W3CDTF">2000-03-20T23:43:02Z</dcterms:created>
  <dcterms:modified xsi:type="dcterms:W3CDTF">2008-03-13T02:17:11Z</dcterms:modified>
  <cp:category/>
  <cp:version/>
  <cp:contentType/>
  <cp:contentStatus/>
</cp:coreProperties>
</file>