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>
    <definedName name="_xlnm.Print_Area" localSheetId="0">'Sheet1'!$A$1:$F$46</definedName>
  </definedNames>
  <calcPr fullCalcOnLoad="1"/>
</workbook>
</file>

<file path=xl/sharedStrings.xml><?xml version="1.0" encoding="utf-8"?>
<sst xmlns="http://schemas.openxmlformats.org/spreadsheetml/2006/main" count="57" uniqueCount="27">
  <si>
    <t>大・高</t>
  </si>
  <si>
    <t>中・小</t>
  </si>
  <si>
    <t>計</t>
  </si>
  <si>
    <t>個人観覧</t>
  </si>
  <si>
    <t>教育課程</t>
  </si>
  <si>
    <t>1日平均観覧者数</t>
  </si>
  <si>
    <t>団体観覧</t>
  </si>
  <si>
    <t>（資料）山梨県立美術館調</t>
  </si>
  <si>
    <t>一　般</t>
  </si>
  <si>
    <t>区　分　／　種　別</t>
  </si>
  <si>
    <t>企　　　画　　　展</t>
  </si>
  <si>
    <t>常　　設　　展</t>
  </si>
  <si>
    <t>開　館　日　数</t>
  </si>
  <si>
    <t>企　　  　画　  　　展</t>
  </si>
  <si>
    <t>無 料 観 覧</t>
  </si>
  <si>
    <t>合　　 　　計</t>
  </si>
  <si>
    <t>23　県立美術館観覧者状況（平成18年度）</t>
  </si>
  <si>
    <t>柳宗悦の民芸と                巨匠たち展</t>
  </si>
  <si>
    <t>エルンスト・                  バルラハ展</t>
  </si>
  <si>
    <t>こんな顔あんな顔               いろんな顔展</t>
  </si>
  <si>
    <t>近藤浩一路             の全貌展</t>
  </si>
  <si>
    <t>山本正文の               世界展</t>
  </si>
  <si>
    <t>美術館・　　　　　　　　　　　　文学館　　　　　　　　　　　共通券</t>
  </si>
  <si>
    <t>（単位：日、人）</t>
  </si>
  <si>
    <t>※ 教育課程とは山梨県内の小・中・高等学校生が授業の一環で入館する場合のこと。</t>
  </si>
  <si>
    <t>※ 団体観覧者の入場者数は、美術館・文学館共通券での入場者数を含む。</t>
  </si>
  <si>
    <t>エコール・ド・パリと             日本の画家たち展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</si>
</sst>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3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8" fontId="2" fillId="0" borderId="14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2" sqref="A2:B5"/>
    </sheetView>
  </sheetViews>
  <sheetFormatPr defaultColWidth="9.00390625" defaultRowHeight="13.5"/>
  <cols>
    <col min="1" max="1" width="10.50390625" style="15" customWidth="1"/>
    <col min="2" max="2" width="10.125" style="15" customWidth="1"/>
    <col min="3" max="6" width="18.75390625" style="15" customWidth="1"/>
    <col min="7" max="7" width="17.875" style="15" customWidth="1"/>
    <col min="8" max="16384" width="9.00390625" style="15" customWidth="1"/>
  </cols>
  <sheetData>
    <row r="1" spans="1:9" s="5" customFormat="1" ht="20.25" customHeight="1">
      <c r="A1" s="48" t="s">
        <v>16</v>
      </c>
      <c r="B1" s="48"/>
      <c r="C1" s="48"/>
      <c r="D1" s="49"/>
      <c r="E1" s="49"/>
      <c r="F1" s="3" t="s">
        <v>23</v>
      </c>
      <c r="G1" s="3"/>
      <c r="H1" s="4"/>
      <c r="I1" s="4"/>
    </row>
    <row r="2" spans="1:8" s="5" customFormat="1" ht="20.25" customHeight="1">
      <c r="A2" s="24" t="s">
        <v>9</v>
      </c>
      <c r="B2" s="25"/>
      <c r="C2" s="51" t="s">
        <v>11</v>
      </c>
      <c r="D2" s="32" t="s">
        <v>13</v>
      </c>
      <c r="E2" s="44"/>
      <c r="F2" s="45"/>
      <c r="G2" s="6"/>
      <c r="H2" s="6"/>
    </row>
    <row r="3" spans="1:8" s="5" customFormat="1" ht="20.25" customHeight="1">
      <c r="A3" s="26"/>
      <c r="B3" s="27"/>
      <c r="C3" s="52"/>
      <c r="D3" s="37" t="s">
        <v>17</v>
      </c>
      <c r="E3" s="38" t="s">
        <v>18</v>
      </c>
      <c r="F3" s="37" t="s">
        <v>19</v>
      </c>
      <c r="G3" s="7"/>
      <c r="H3" s="6"/>
    </row>
    <row r="4" spans="1:8" s="5" customFormat="1" ht="20.25" customHeight="1">
      <c r="A4" s="26"/>
      <c r="B4" s="27"/>
      <c r="C4" s="52"/>
      <c r="D4" s="42"/>
      <c r="E4" s="42"/>
      <c r="F4" s="42"/>
      <c r="G4" s="8"/>
      <c r="H4" s="6"/>
    </row>
    <row r="5" spans="1:8" s="5" customFormat="1" ht="20.25" customHeight="1">
      <c r="A5" s="28"/>
      <c r="B5" s="29"/>
      <c r="C5" s="53"/>
      <c r="D5" s="43"/>
      <c r="E5" s="43"/>
      <c r="F5" s="43"/>
      <c r="G5" s="7"/>
      <c r="H5" s="9"/>
    </row>
    <row r="6" spans="1:8" s="5" customFormat="1" ht="20.25" customHeight="1">
      <c r="A6" s="32" t="s">
        <v>12</v>
      </c>
      <c r="B6" s="33"/>
      <c r="C6" s="16">
        <v>309</v>
      </c>
      <c r="D6" s="16">
        <v>33</v>
      </c>
      <c r="E6" s="16">
        <v>39</v>
      </c>
      <c r="F6" s="16">
        <v>25</v>
      </c>
      <c r="G6" s="10"/>
      <c r="H6" s="10"/>
    </row>
    <row r="7" spans="1:8" s="5" customFormat="1" ht="20.25" customHeight="1">
      <c r="A7" s="34" t="s">
        <v>3</v>
      </c>
      <c r="B7" s="11" t="s">
        <v>8</v>
      </c>
      <c r="C7" s="16">
        <v>35342</v>
      </c>
      <c r="D7" s="17">
        <v>3099</v>
      </c>
      <c r="E7" s="16">
        <v>2609</v>
      </c>
      <c r="F7" s="17">
        <v>0</v>
      </c>
      <c r="G7" s="10"/>
      <c r="H7" s="10"/>
    </row>
    <row r="8" spans="1:8" s="5" customFormat="1" ht="20.25" customHeight="1">
      <c r="A8" s="35"/>
      <c r="B8" s="11" t="s">
        <v>0</v>
      </c>
      <c r="C8" s="16">
        <v>1842</v>
      </c>
      <c r="D8" s="17">
        <v>124</v>
      </c>
      <c r="E8" s="16">
        <v>115</v>
      </c>
      <c r="F8" s="17">
        <v>0</v>
      </c>
      <c r="G8" s="10"/>
      <c r="H8" s="10"/>
    </row>
    <row r="9" spans="1:8" s="5" customFormat="1" ht="20.25" customHeight="1">
      <c r="A9" s="35"/>
      <c r="B9" s="11" t="s">
        <v>1</v>
      </c>
      <c r="C9" s="16">
        <v>2697</v>
      </c>
      <c r="D9" s="17">
        <v>82</v>
      </c>
      <c r="E9" s="16">
        <v>127</v>
      </c>
      <c r="F9" s="17">
        <v>0</v>
      </c>
      <c r="G9" s="10"/>
      <c r="H9" s="10"/>
    </row>
    <row r="10" spans="1:8" s="5" customFormat="1" ht="20.25" customHeight="1">
      <c r="A10" s="36"/>
      <c r="B10" s="11" t="s">
        <v>2</v>
      </c>
      <c r="C10" s="18">
        <f>SUM(C7:C9)</f>
        <v>39881</v>
      </c>
      <c r="D10" s="18">
        <f>SUM(D7:D9)</f>
        <v>3305</v>
      </c>
      <c r="E10" s="18">
        <f>SUM(E7:E9)</f>
        <v>2851</v>
      </c>
      <c r="F10" s="18">
        <f>SUM(F7:F9)</f>
        <v>0</v>
      </c>
      <c r="G10" s="10"/>
      <c r="H10" s="10"/>
    </row>
    <row r="11" spans="1:8" s="5" customFormat="1" ht="20.25" customHeight="1">
      <c r="A11" s="34" t="s">
        <v>6</v>
      </c>
      <c r="B11" s="11" t="s">
        <v>8</v>
      </c>
      <c r="C11" s="16">
        <v>12483</v>
      </c>
      <c r="D11" s="17">
        <v>79</v>
      </c>
      <c r="E11" s="16">
        <v>21</v>
      </c>
      <c r="F11" s="17">
        <v>0</v>
      </c>
      <c r="G11" s="10"/>
      <c r="H11" s="10"/>
    </row>
    <row r="12" spans="1:8" s="5" customFormat="1" ht="20.25" customHeight="1">
      <c r="A12" s="35"/>
      <c r="B12" s="11" t="s">
        <v>0</v>
      </c>
      <c r="C12" s="16">
        <v>3739</v>
      </c>
      <c r="D12" s="17">
        <v>0</v>
      </c>
      <c r="E12" s="17">
        <v>0</v>
      </c>
      <c r="F12" s="17">
        <v>0</v>
      </c>
      <c r="G12" s="10"/>
      <c r="H12" s="10"/>
    </row>
    <row r="13" spans="1:8" s="5" customFormat="1" ht="20.25" customHeight="1">
      <c r="A13" s="35"/>
      <c r="B13" s="11" t="s">
        <v>1</v>
      </c>
      <c r="C13" s="16">
        <v>1290</v>
      </c>
      <c r="D13" s="17">
        <v>0</v>
      </c>
      <c r="E13" s="16">
        <v>21</v>
      </c>
      <c r="F13" s="17">
        <v>0</v>
      </c>
      <c r="G13" s="10"/>
      <c r="H13" s="10"/>
    </row>
    <row r="14" spans="1:8" s="5" customFormat="1" ht="20.25" customHeight="1">
      <c r="A14" s="35"/>
      <c r="B14" s="11" t="s">
        <v>4</v>
      </c>
      <c r="C14" s="16">
        <v>1545</v>
      </c>
      <c r="D14" s="17">
        <v>0</v>
      </c>
      <c r="E14" s="17">
        <v>0</v>
      </c>
      <c r="F14" s="17">
        <v>0</v>
      </c>
      <c r="G14" s="12"/>
      <c r="H14" s="12"/>
    </row>
    <row r="15" spans="1:8" s="5" customFormat="1" ht="20.25" customHeight="1">
      <c r="A15" s="36"/>
      <c r="B15" s="11" t="s">
        <v>2</v>
      </c>
      <c r="C15" s="18">
        <f>SUM(C11:C14)</f>
        <v>19057</v>
      </c>
      <c r="D15" s="18">
        <f>SUM(D11:D14)</f>
        <v>79</v>
      </c>
      <c r="E15" s="18">
        <f>SUM(E11:E14)</f>
        <v>42</v>
      </c>
      <c r="F15" s="18">
        <f>SUM(F11:F14)</f>
        <v>0</v>
      </c>
      <c r="G15" s="10"/>
      <c r="H15" s="10"/>
    </row>
    <row r="16" spans="1:8" s="5" customFormat="1" ht="20.25" customHeight="1">
      <c r="A16" s="37" t="s">
        <v>22</v>
      </c>
      <c r="B16" s="11" t="s">
        <v>8</v>
      </c>
      <c r="C16" s="16">
        <v>3943</v>
      </c>
      <c r="D16" s="21"/>
      <c r="E16" s="21"/>
      <c r="F16" s="21"/>
      <c r="G16" s="10"/>
      <c r="H16" s="10"/>
    </row>
    <row r="17" spans="1:8" s="5" customFormat="1" ht="20.25" customHeight="1">
      <c r="A17" s="38"/>
      <c r="B17" s="11" t="s">
        <v>0</v>
      </c>
      <c r="C17" s="16">
        <v>771</v>
      </c>
      <c r="D17" s="22"/>
      <c r="E17" s="22"/>
      <c r="F17" s="22"/>
      <c r="G17" s="10"/>
      <c r="H17" s="10"/>
    </row>
    <row r="18" spans="1:8" s="5" customFormat="1" ht="20.25" customHeight="1">
      <c r="A18" s="38"/>
      <c r="B18" s="11" t="s">
        <v>1</v>
      </c>
      <c r="C18" s="16">
        <v>535</v>
      </c>
      <c r="D18" s="22"/>
      <c r="E18" s="22"/>
      <c r="F18" s="22"/>
      <c r="G18" s="10"/>
      <c r="H18" s="10"/>
    </row>
    <row r="19" spans="1:8" s="5" customFormat="1" ht="20.25" customHeight="1">
      <c r="A19" s="39"/>
      <c r="B19" s="11" t="s">
        <v>2</v>
      </c>
      <c r="C19" s="18">
        <f>C16+C17+C18</f>
        <v>5249</v>
      </c>
      <c r="D19" s="23"/>
      <c r="E19" s="23"/>
      <c r="F19" s="23"/>
      <c r="G19" s="10"/>
      <c r="H19" s="10"/>
    </row>
    <row r="20" spans="1:8" s="5" customFormat="1" ht="20.25" customHeight="1">
      <c r="A20" s="32" t="s">
        <v>14</v>
      </c>
      <c r="B20" s="33"/>
      <c r="C20" s="16">
        <v>37960</v>
      </c>
      <c r="D20" s="16">
        <v>2384</v>
      </c>
      <c r="E20" s="16">
        <v>1938</v>
      </c>
      <c r="F20" s="16">
        <v>6138</v>
      </c>
      <c r="G20" s="10"/>
      <c r="H20" s="10"/>
    </row>
    <row r="21" spans="1:8" s="5" customFormat="1" ht="20.25" customHeight="1">
      <c r="A21" s="32" t="s">
        <v>15</v>
      </c>
      <c r="B21" s="33"/>
      <c r="C21" s="18">
        <f>SUM(C15,C10,C20)</f>
        <v>96898</v>
      </c>
      <c r="D21" s="18">
        <f>SUM(D15,D10,D20)</f>
        <v>5768</v>
      </c>
      <c r="E21" s="18">
        <f>SUM(E15,E10,E20)</f>
        <v>4831</v>
      </c>
      <c r="F21" s="18">
        <f>SUM(F15,F10,F20)</f>
        <v>6138</v>
      </c>
      <c r="G21" s="10"/>
      <c r="H21" s="10"/>
    </row>
    <row r="22" spans="1:8" s="5" customFormat="1" ht="20.25" customHeight="1">
      <c r="A22" s="24" t="s">
        <v>5</v>
      </c>
      <c r="B22" s="50"/>
      <c r="C22" s="20">
        <f>SUM(C21/C6)</f>
        <v>313.5857605177994</v>
      </c>
      <c r="D22" s="20">
        <f>SUM(D21/D6)</f>
        <v>174.78787878787878</v>
      </c>
      <c r="E22" s="20">
        <f>SUM(E21/E6)</f>
        <v>123.87179487179488</v>
      </c>
      <c r="F22" s="20">
        <f>SUM(F21/F6)</f>
        <v>245.52</v>
      </c>
      <c r="G22" s="10"/>
      <c r="H22" s="10"/>
    </row>
    <row r="23" spans="1:9" s="5" customFormat="1" ht="11.25" customHeight="1">
      <c r="A23" s="41"/>
      <c r="B23" s="41"/>
      <c r="C23" s="41"/>
      <c r="D23" s="41"/>
      <c r="E23" s="41"/>
      <c r="F23" s="33"/>
      <c r="G23" s="13"/>
      <c r="H23" s="10"/>
      <c r="I23" s="10"/>
    </row>
    <row r="24" spans="1:9" s="5" customFormat="1" ht="20.25" customHeight="1">
      <c r="A24" s="24" t="s">
        <v>9</v>
      </c>
      <c r="B24" s="25"/>
      <c r="C24" s="32" t="s">
        <v>10</v>
      </c>
      <c r="D24" s="41"/>
      <c r="E24" s="41"/>
      <c r="F24" s="41"/>
      <c r="G24" s="2"/>
      <c r="H24" s="10"/>
      <c r="I24" s="10"/>
    </row>
    <row r="25" spans="1:8" s="5" customFormat="1" ht="20.25" customHeight="1">
      <c r="A25" s="26"/>
      <c r="B25" s="27"/>
      <c r="C25" s="38" t="s">
        <v>26</v>
      </c>
      <c r="D25" s="37" t="s">
        <v>20</v>
      </c>
      <c r="E25" s="38" t="s">
        <v>21</v>
      </c>
      <c r="F25" s="30" t="s">
        <v>2</v>
      </c>
      <c r="G25" s="14"/>
      <c r="H25" s="10"/>
    </row>
    <row r="26" spans="1:8" s="5" customFormat="1" ht="20.25" customHeight="1">
      <c r="A26" s="28"/>
      <c r="B26" s="29"/>
      <c r="C26" s="40"/>
      <c r="D26" s="40"/>
      <c r="E26" s="40"/>
      <c r="F26" s="31"/>
      <c r="G26" s="14"/>
      <c r="H26" s="10"/>
    </row>
    <row r="27" spans="1:8" s="5" customFormat="1" ht="20.25" customHeight="1">
      <c r="A27" s="32" t="s">
        <v>12</v>
      </c>
      <c r="B27" s="33"/>
      <c r="C27" s="16">
        <v>32</v>
      </c>
      <c r="D27" s="16">
        <v>35</v>
      </c>
      <c r="E27" s="16">
        <v>32</v>
      </c>
      <c r="F27" s="19">
        <f>SUM(D6:F6,C27:E27)</f>
        <v>196</v>
      </c>
      <c r="G27" s="14"/>
      <c r="H27" s="10"/>
    </row>
    <row r="28" spans="1:8" s="5" customFormat="1" ht="20.25" customHeight="1">
      <c r="A28" s="34" t="s">
        <v>3</v>
      </c>
      <c r="B28" s="11" t="s">
        <v>8</v>
      </c>
      <c r="C28" s="16">
        <v>5176</v>
      </c>
      <c r="D28" s="16">
        <v>2730</v>
      </c>
      <c r="E28" s="16">
        <v>1315</v>
      </c>
      <c r="F28" s="19">
        <f>SUM(D7:F7,C28:E28)</f>
        <v>14929</v>
      </c>
      <c r="G28" s="14"/>
      <c r="H28" s="10"/>
    </row>
    <row r="29" spans="1:8" s="5" customFormat="1" ht="20.25" customHeight="1">
      <c r="A29" s="35"/>
      <c r="B29" s="11" t="s">
        <v>0</v>
      </c>
      <c r="C29" s="16">
        <v>249</v>
      </c>
      <c r="D29" s="16">
        <v>175</v>
      </c>
      <c r="E29" s="16">
        <v>58</v>
      </c>
      <c r="F29" s="19">
        <f>SUM(D8:F8,C29:E29)</f>
        <v>721</v>
      </c>
      <c r="G29" s="14"/>
      <c r="H29" s="10"/>
    </row>
    <row r="30" spans="1:8" s="5" customFormat="1" ht="20.25" customHeight="1">
      <c r="A30" s="35"/>
      <c r="B30" s="11" t="s">
        <v>1</v>
      </c>
      <c r="C30" s="16">
        <v>85</v>
      </c>
      <c r="D30" s="16">
        <v>29</v>
      </c>
      <c r="E30" s="16">
        <v>34</v>
      </c>
      <c r="F30" s="19">
        <f>SUM(D9:F9,C30:E30)</f>
        <v>357</v>
      </c>
      <c r="G30" s="14"/>
      <c r="H30" s="10"/>
    </row>
    <row r="31" spans="1:8" s="5" customFormat="1" ht="20.25" customHeight="1">
      <c r="A31" s="36"/>
      <c r="B31" s="11" t="s">
        <v>2</v>
      </c>
      <c r="C31" s="18">
        <f>SUM(C28:C30)</f>
        <v>5510</v>
      </c>
      <c r="D31" s="18">
        <f>SUM(D28:D30)</f>
        <v>2934</v>
      </c>
      <c r="E31" s="18">
        <f>SUM(E28:E30)</f>
        <v>1407</v>
      </c>
      <c r="F31" s="19">
        <f>SUM(D10:F10,C31:E31)</f>
        <v>16007</v>
      </c>
      <c r="G31" s="14"/>
      <c r="H31" s="10"/>
    </row>
    <row r="32" spans="1:8" s="5" customFormat="1" ht="20.25" customHeight="1">
      <c r="A32" s="34" t="s">
        <v>6</v>
      </c>
      <c r="B32" s="11" t="s">
        <v>8</v>
      </c>
      <c r="C32" s="16">
        <v>309</v>
      </c>
      <c r="D32" s="16">
        <v>208</v>
      </c>
      <c r="E32" s="16">
        <v>53</v>
      </c>
      <c r="F32" s="19">
        <v>670</v>
      </c>
      <c r="G32" s="1"/>
      <c r="H32" s="10"/>
    </row>
    <row r="33" spans="1:8" s="5" customFormat="1" ht="20.25" customHeight="1">
      <c r="A33" s="35"/>
      <c r="B33" s="11" t="s">
        <v>0</v>
      </c>
      <c r="C33" s="17">
        <v>0</v>
      </c>
      <c r="D33" s="17">
        <v>0</v>
      </c>
      <c r="E33" s="17">
        <v>1</v>
      </c>
      <c r="F33" s="19">
        <f>SUM(D12:F12,C33:E33)</f>
        <v>1</v>
      </c>
      <c r="G33" s="14"/>
      <c r="H33" s="10"/>
    </row>
    <row r="34" spans="1:8" s="5" customFormat="1" ht="20.25" customHeight="1">
      <c r="A34" s="35"/>
      <c r="B34" s="11" t="s">
        <v>1</v>
      </c>
      <c r="C34" s="17">
        <v>0</v>
      </c>
      <c r="D34" s="17">
        <v>0</v>
      </c>
      <c r="E34" s="17">
        <v>0</v>
      </c>
      <c r="F34" s="19">
        <f>SUM(D13:F13,C34:E34)</f>
        <v>21</v>
      </c>
      <c r="G34" s="14"/>
      <c r="H34" s="10"/>
    </row>
    <row r="35" spans="1:8" s="5" customFormat="1" ht="20.25" customHeight="1">
      <c r="A35" s="35"/>
      <c r="B35" s="11" t="s">
        <v>4</v>
      </c>
      <c r="C35" s="17">
        <v>0</v>
      </c>
      <c r="D35" s="17">
        <v>0</v>
      </c>
      <c r="E35" s="17">
        <v>0</v>
      </c>
      <c r="F35" s="19">
        <f>SUM(D14:F14,C35:E35)</f>
        <v>0</v>
      </c>
      <c r="G35" s="14"/>
      <c r="H35" s="10"/>
    </row>
    <row r="36" spans="1:8" s="5" customFormat="1" ht="20.25" customHeight="1">
      <c r="A36" s="36"/>
      <c r="B36" s="11" t="s">
        <v>2</v>
      </c>
      <c r="C36" s="18">
        <f>SUM(C32:C35)</f>
        <v>309</v>
      </c>
      <c r="D36" s="18">
        <f>SUM(D32:D35)</f>
        <v>208</v>
      </c>
      <c r="E36" s="18">
        <f>SUM(E32:E35)</f>
        <v>54</v>
      </c>
      <c r="F36" s="19">
        <f>SUM(D15:F15,C36:E36)</f>
        <v>692</v>
      </c>
      <c r="G36" s="14"/>
      <c r="H36" s="10"/>
    </row>
    <row r="37" spans="1:8" s="5" customFormat="1" ht="20.25" customHeight="1">
      <c r="A37" s="37" t="s">
        <v>22</v>
      </c>
      <c r="B37" s="11" t="s">
        <v>8</v>
      </c>
      <c r="C37" s="21"/>
      <c r="D37" s="21"/>
      <c r="E37" s="21"/>
      <c r="F37" s="21"/>
      <c r="G37" s="14"/>
      <c r="H37" s="10"/>
    </row>
    <row r="38" spans="1:8" s="5" customFormat="1" ht="20.25" customHeight="1">
      <c r="A38" s="38"/>
      <c r="B38" s="11" t="s">
        <v>0</v>
      </c>
      <c r="C38" s="22"/>
      <c r="D38" s="22"/>
      <c r="E38" s="22"/>
      <c r="F38" s="22"/>
      <c r="G38" s="14"/>
      <c r="H38" s="10"/>
    </row>
    <row r="39" spans="1:8" s="5" customFormat="1" ht="20.25" customHeight="1">
      <c r="A39" s="38"/>
      <c r="B39" s="11" t="s">
        <v>1</v>
      </c>
      <c r="C39" s="22"/>
      <c r="D39" s="22"/>
      <c r="E39" s="22"/>
      <c r="F39" s="22"/>
      <c r="G39" s="14"/>
      <c r="H39" s="10"/>
    </row>
    <row r="40" spans="1:8" s="5" customFormat="1" ht="20.25" customHeight="1">
      <c r="A40" s="39"/>
      <c r="B40" s="11" t="s">
        <v>2</v>
      </c>
      <c r="C40" s="23"/>
      <c r="D40" s="23"/>
      <c r="E40" s="23"/>
      <c r="F40" s="23"/>
      <c r="G40" s="14"/>
      <c r="H40" s="10"/>
    </row>
    <row r="41" spans="1:8" s="5" customFormat="1" ht="20.25" customHeight="1">
      <c r="A41" s="32" t="s">
        <v>14</v>
      </c>
      <c r="B41" s="33"/>
      <c r="C41" s="16">
        <v>2707</v>
      </c>
      <c r="D41" s="16">
        <v>3911</v>
      </c>
      <c r="E41" s="16">
        <v>1608</v>
      </c>
      <c r="F41" s="19">
        <f>SUM(D20:F20,C41:E41)</f>
        <v>18686</v>
      </c>
      <c r="G41" s="14"/>
      <c r="H41" s="10"/>
    </row>
    <row r="42" spans="1:8" s="5" customFormat="1" ht="20.25" customHeight="1">
      <c r="A42" s="32" t="s">
        <v>15</v>
      </c>
      <c r="B42" s="33"/>
      <c r="C42" s="18">
        <f>SUM(C36,C31,C41)</f>
        <v>8526</v>
      </c>
      <c r="D42" s="18">
        <f>SUM(D36,D31,D41)</f>
        <v>7053</v>
      </c>
      <c r="E42" s="18">
        <f>SUM(E36,E31,E41)</f>
        <v>3069</v>
      </c>
      <c r="F42" s="18">
        <f>SUM(F36,F31,F41)</f>
        <v>35385</v>
      </c>
      <c r="G42" s="14"/>
      <c r="H42" s="10"/>
    </row>
    <row r="43" spans="1:8" s="5" customFormat="1" ht="20.25" customHeight="1">
      <c r="A43" s="32" t="s">
        <v>5</v>
      </c>
      <c r="B43" s="33"/>
      <c r="C43" s="20">
        <f>SUM(C42/C27)</f>
        <v>266.4375</v>
      </c>
      <c r="D43" s="20">
        <f>SUM(D42/D27)</f>
        <v>201.5142857142857</v>
      </c>
      <c r="E43" s="20">
        <f>SUM(E42/E27)</f>
        <v>95.90625</v>
      </c>
      <c r="F43" s="20">
        <f>SUM(F42/F27)</f>
        <v>180.53571428571428</v>
      </c>
      <c r="G43" s="14"/>
      <c r="H43" s="10"/>
    </row>
    <row r="44" spans="1:9" s="5" customFormat="1" ht="20.25" customHeight="1">
      <c r="A44" s="54" t="s">
        <v>24</v>
      </c>
      <c r="B44" s="54"/>
      <c r="C44" s="54"/>
      <c r="D44" s="54"/>
      <c r="E44" s="54"/>
      <c r="F44" s="54"/>
      <c r="G44" s="13"/>
      <c r="H44" s="10"/>
      <c r="I44" s="10"/>
    </row>
    <row r="45" spans="1:9" s="5" customFormat="1" ht="20.25" customHeight="1">
      <c r="A45" s="49" t="s">
        <v>25</v>
      </c>
      <c r="B45" s="47"/>
      <c r="C45" s="47"/>
      <c r="D45" s="47"/>
      <c r="E45" s="47"/>
      <c r="F45" s="47"/>
      <c r="H45" s="10"/>
      <c r="I45" s="10"/>
    </row>
    <row r="46" spans="1:9" s="5" customFormat="1" ht="20.25" customHeight="1">
      <c r="A46" s="46" t="s">
        <v>7</v>
      </c>
      <c r="B46" s="47"/>
      <c r="C46" s="47"/>
      <c r="D46" s="47"/>
      <c r="E46" s="47"/>
      <c r="F46" s="47"/>
      <c r="H46" s="4"/>
      <c r="I46" s="4"/>
    </row>
  </sheetData>
  <sheetProtection sheet="1" formatCells="0" formatColumns="0" formatRows="0" insertColumns="0" insertRows="0" insertHyperlinks="0"/>
  <mergeCells count="38">
    <mergeCell ref="A44:F44"/>
    <mergeCell ref="A45:F45"/>
    <mergeCell ref="A42:B42"/>
    <mergeCell ref="A43:B43"/>
    <mergeCell ref="A41:B41"/>
    <mergeCell ref="A28:A31"/>
    <mergeCell ref="E37:E40"/>
    <mergeCell ref="F37:F40"/>
    <mergeCell ref="A46:F46"/>
    <mergeCell ref="A16:A19"/>
    <mergeCell ref="A1:E1"/>
    <mergeCell ref="A6:B6"/>
    <mergeCell ref="A7:A10"/>
    <mergeCell ref="A20:B20"/>
    <mergeCell ref="A22:B22"/>
    <mergeCell ref="D3:D5"/>
    <mergeCell ref="C2:C5"/>
    <mergeCell ref="A2:B5"/>
    <mergeCell ref="A11:A15"/>
    <mergeCell ref="C25:C26"/>
    <mergeCell ref="A21:B21"/>
    <mergeCell ref="E3:E5"/>
    <mergeCell ref="D2:F2"/>
    <mergeCell ref="F3:F5"/>
    <mergeCell ref="E25:E26"/>
    <mergeCell ref="F16:F19"/>
    <mergeCell ref="E16:E19"/>
    <mergeCell ref="A23:F23"/>
    <mergeCell ref="D16:D19"/>
    <mergeCell ref="A24:B26"/>
    <mergeCell ref="F25:F26"/>
    <mergeCell ref="A27:B27"/>
    <mergeCell ref="A32:A36"/>
    <mergeCell ref="A37:A40"/>
    <mergeCell ref="C37:C40"/>
    <mergeCell ref="D25:D26"/>
    <mergeCell ref="D37:D40"/>
    <mergeCell ref="C24:F2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alignWithMargins="0">
    <oddFooter>&amp;C&amp;13 160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2008-02-29T00:24:12Z</cp:lastPrinted>
  <dcterms:created xsi:type="dcterms:W3CDTF">2000-06-13T00:20:04Z</dcterms:created>
  <dcterms:modified xsi:type="dcterms:W3CDTF">2008-03-13T06:25:21Z</dcterms:modified>
  <cp:category/>
  <cp:version/>
  <cp:contentType/>
  <cp:contentStatus/>
</cp:coreProperties>
</file>