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'Sheet1'!$A$1:$E$180</definedName>
  </definedNames>
  <calcPr fullCalcOnLoad="1"/>
</workbook>
</file>

<file path=xl/sharedStrings.xml><?xml version="1.0" encoding="utf-8"?>
<sst xmlns="http://schemas.openxmlformats.org/spreadsheetml/2006/main" count="186" uniqueCount="58">
  <si>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</si>
  <si>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</si>
  <si>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</si>
  <si>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</si>
  <si>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</si>
  <si>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</si>
  <si>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</si>
  <si>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</si>
  <si>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</si>
  <si>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</si>
  <si>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</si>
  <si>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</si>
  <si>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</si>
  <si>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</si>
  <si>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</si>
  <si>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</si>
  <si>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</si>
  <si>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</si>
  <si>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</si>
  <si>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</si>
  <si>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</si>
  <si>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</si>
  <si>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</si>
  <si>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</si>
  <si>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</si>
  <si>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</si>
  <si>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</si>
  <si>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</si>
  <si>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</si>
  <si>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</si>
  <si>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</si>
  <si>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</si>
  <si>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</si>
  <si>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</si>
  <si>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</si>
  <si>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</si>
  <si>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</si>
  <si>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</si>
  <si>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</si>
  <si>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</si>
  <si>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</si>
  <si>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</si>
  <si>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</si>
  <si>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</si>
  <si>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</si>
  <si>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</si>
  <si>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基金繰入金</t>
  </si>
  <si>
    <t>老人保健拠出金</t>
  </si>
  <si>
    <t>保健事業費</t>
  </si>
  <si>
    <t>県負担金</t>
  </si>
  <si>
    <t>療養給付費等交付金</t>
  </si>
  <si>
    <t>平成17年度</t>
  </si>
  <si>
    <t>－</t>
  </si>
  <si>
    <t>① 国民健康保険事業（事業勘定）</t>
  </si>
  <si>
    <t>国民健康保険税</t>
  </si>
  <si>
    <t>平成18年度</t>
  </si>
  <si>
    <t>平成19年度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</si>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</sst>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1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177" fontId="2" fillId="0" borderId="16" xfId="0" applyNumberFormat="1" applyFont="1" applyBorder="1" applyAlignment="1" applyProtection="1">
      <alignment horizontal="right" vertical="center"/>
      <protection locked="0"/>
    </xf>
    <xf numFmtId="177" fontId="2" fillId="0" borderId="16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177" fontId="2" fillId="0" borderId="13" xfId="0" applyNumberFormat="1" applyFont="1" applyBorder="1" applyAlignment="1" applyProtection="1">
      <alignment vertical="center"/>
      <protection locked="0"/>
    </xf>
    <xf numFmtId="177" fontId="2" fillId="0" borderId="17" xfId="0" applyNumberFormat="1" applyFont="1" applyBorder="1" applyAlignment="1" applyProtection="1">
      <alignment vertical="center"/>
      <protection locked="0"/>
    </xf>
    <xf numFmtId="177" fontId="2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177" fontId="2" fillId="0" borderId="18" xfId="0" applyNumberFormat="1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1" width="14.625" style="26" customWidth="1"/>
    <col min="2" max="2" width="23.625" style="26" customWidth="1"/>
    <col min="3" max="5" width="15.625" style="26" customWidth="1"/>
    <col min="6" max="16384" width="9.00390625" style="26" customWidth="1"/>
  </cols>
  <sheetData>
    <row r="1" spans="1:5" ht="14.25">
      <c r="A1" s="51" t="s">
        <v>3</v>
      </c>
      <c r="B1" s="51"/>
      <c r="C1" s="49"/>
      <c r="D1" s="49"/>
      <c r="E1" s="6"/>
    </row>
    <row r="2" spans="1:5" ht="14.25">
      <c r="A2" s="52" t="s">
        <v>53</v>
      </c>
      <c r="B2" s="53"/>
      <c r="C2" s="50"/>
      <c r="D2" s="50"/>
      <c r="E2" s="7" t="s">
        <v>2</v>
      </c>
    </row>
    <row r="3" spans="1:5" ht="14.25">
      <c r="A3" s="54" t="s">
        <v>4</v>
      </c>
      <c r="B3" s="55"/>
      <c r="C3" s="55"/>
      <c r="D3" s="55"/>
      <c r="E3" s="56"/>
    </row>
    <row r="4" spans="1:5" ht="14.25">
      <c r="A4" s="57" t="s">
        <v>1</v>
      </c>
      <c r="B4" s="57"/>
      <c r="C4" s="54" t="s">
        <v>51</v>
      </c>
      <c r="D4" s="55"/>
      <c r="E4" s="56"/>
    </row>
    <row r="5" spans="1:5" ht="15" thickBot="1">
      <c r="A5" s="58"/>
      <c r="B5" s="58"/>
      <c r="C5" s="9" t="s">
        <v>42</v>
      </c>
      <c r="D5" s="8" t="s">
        <v>43</v>
      </c>
      <c r="E5" s="8" t="s">
        <v>0</v>
      </c>
    </row>
    <row r="6" spans="1:5" ht="15" thickBot="1">
      <c r="A6" s="59" t="s">
        <v>26</v>
      </c>
      <c r="B6" s="60"/>
      <c r="C6" s="60"/>
      <c r="D6" s="60"/>
      <c r="E6" s="61"/>
    </row>
    <row r="7" spans="1:5" ht="14.25">
      <c r="A7" s="62" t="s">
        <v>5</v>
      </c>
      <c r="B7" s="63"/>
      <c r="C7" s="10">
        <v>17960577000</v>
      </c>
      <c r="D7" s="10">
        <v>18545879000</v>
      </c>
      <c r="E7" s="10">
        <v>18070169762</v>
      </c>
    </row>
    <row r="8" spans="1:5" ht="14.25">
      <c r="A8" s="30" t="s">
        <v>6</v>
      </c>
      <c r="B8" s="31"/>
      <c r="C8" s="11">
        <v>7195358000</v>
      </c>
      <c r="D8" s="12">
        <v>6982317000</v>
      </c>
      <c r="E8" s="12">
        <v>6453491646</v>
      </c>
    </row>
    <row r="9" spans="1:5" ht="14.25">
      <c r="A9" s="1"/>
      <c r="B9" s="1" t="s">
        <v>7</v>
      </c>
      <c r="C9" s="11">
        <v>7195358000</v>
      </c>
      <c r="D9" s="12">
        <v>6982317000</v>
      </c>
      <c r="E9" s="12">
        <v>6453491646</v>
      </c>
    </row>
    <row r="10" spans="1:5" ht="14.25">
      <c r="A10" s="30" t="s">
        <v>8</v>
      </c>
      <c r="B10" s="31"/>
      <c r="C10" s="11">
        <v>4000</v>
      </c>
      <c r="D10" s="12">
        <v>4000</v>
      </c>
      <c r="E10" s="12">
        <v>0</v>
      </c>
    </row>
    <row r="11" spans="1:5" ht="14.25">
      <c r="A11" s="1"/>
      <c r="B11" s="1" t="s">
        <v>8</v>
      </c>
      <c r="C11" s="11">
        <v>4000</v>
      </c>
      <c r="D11" s="12">
        <v>4000</v>
      </c>
      <c r="E11" s="12">
        <v>0</v>
      </c>
    </row>
    <row r="12" spans="1:5" ht="14.25">
      <c r="A12" s="30" t="s">
        <v>9</v>
      </c>
      <c r="B12" s="31"/>
      <c r="C12" s="11">
        <v>3782000</v>
      </c>
      <c r="D12" s="12">
        <v>3783000</v>
      </c>
      <c r="E12" s="12">
        <v>4822040</v>
      </c>
    </row>
    <row r="13" spans="1:5" ht="14.25">
      <c r="A13" s="1"/>
      <c r="B13" s="1" t="s">
        <v>10</v>
      </c>
      <c r="C13" s="11">
        <v>3782000</v>
      </c>
      <c r="D13" s="12">
        <v>3783000</v>
      </c>
      <c r="E13" s="12">
        <v>4822040</v>
      </c>
    </row>
    <row r="14" spans="1:5" ht="14.25">
      <c r="A14" s="30" t="s">
        <v>11</v>
      </c>
      <c r="B14" s="31"/>
      <c r="C14" s="11">
        <v>5825303000</v>
      </c>
      <c r="D14" s="12">
        <v>5910485000</v>
      </c>
      <c r="E14" s="12">
        <v>6156955241</v>
      </c>
    </row>
    <row r="15" spans="1:5" ht="14.25">
      <c r="A15" s="28"/>
      <c r="B15" s="1" t="s">
        <v>12</v>
      </c>
      <c r="C15" s="11">
        <v>4728117000</v>
      </c>
      <c r="D15" s="12">
        <v>4753852000</v>
      </c>
      <c r="E15" s="12">
        <v>4766162174</v>
      </c>
    </row>
    <row r="16" spans="1:5" ht="14.25">
      <c r="A16" s="29"/>
      <c r="B16" s="1" t="s">
        <v>13</v>
      </c>
      <c r="C16" s="11">
        <v>1097186000</v>
      </c>
      <c r="D16" s="12">
        <v>1156633000</v>
      </c>
      <c r="E16" s="12">
        <v>1390793067</v>
      </c>
    </row>
    <row r="17" spans="1:5" ht="14.25">
      <c r="A17" s="30" t="s">
        <v>50</v>
      </c>
      <c r="B17" s="31"/>
      <c r="C17" s="11">
        <v>2500396000</v>
      </c>
      <c r="D17" s="12">
        <v>2536205000</v>
      </c>
      <c r="E17" s="12">
        <v>2404310704</v>
      </c>
    </row>
    <row r="18" spans="1:5" ht="14.25">
      <c r="A18" s="1"/>
      <c r="B18" s="1" t="s">
        <v>50</v>
      </c>
      <c r="C18" s="11">
        <v>2500396000</v>
      </c>
      <c r="D18" s="12">
        <v>2536205000</v>
      </c>
      <c r="E18" s="12">
        <v>2404310704</v>
      </c>
    </row>
    <row r="19" spans="1:5" ht="14.25">
      <c r="A19" s="30" t="s">
        <v>14</v>
      </c>
      <c r="B19" s="31"/>
      <c r="C19" s="11">
        <v>792511000</v>
      </c>
      <c r="D19" s="12">
        <v>817426000</v>
      </c>
      <c r="E19" s="12">
        <v>755499929</v>
      </c>
    </row>
    <row r="20" spans="1:5" ht="14.25">
      <c r="A20" s="28"/>
      <c r="B20" s="4" t="s">
        <v>49</v>
      </c>
      <c r="C20" s="11">
        <v>102443000</v>
      </c>
      <c r="D20" s="12">
        <v>105802000</v>
      </c>
      <c r="E20" s="12">
        <v>98974105</v>
      </c>
    </row>
    <row r="21" spans="1:5" ht="14.25">
      <c r="A21" s="29"/>
      <c r="B21" s="4" t="s">
        <v>15</v>
      </c>
      <c r="C21" s="11">
        <v>690068000</v>
      </c>
      <c r="D21" s="12">
        <v>711624000</v>
      </c>
      <c r="E21" s="12">
        <v>656525824</v>
      </c>
    </row>
    <row r="22" spans="1:5" ht="14.25">
      <c r="A22" s="30" t="s">
        <v>16</v>
      </c>
      <c r="B22" s="31"/>
      <c r="C22" s="12">
        <v>444447000</v>
      </c>
      <c r="D22" s="12">
        <v>444447000</v>
      </c>
      <c r="E22" s="12">
        <v>420211302</v>
      </c>
    </row>
    <row r="23" spans="1:5" ht="14.25">
      <c r="A23" s="1"/>
      <c r="B23" s="1" t="s">
        <v>16</v>
      </c>
      <c r="C23" s="12">
        <v>444447000</v>
      </c>
      <c r="D23" s="12">
        <v>444447000</v>
      </c>
      <c r="E23" s="12">
        <v>420211302</v>
      </c>
    </row>
    <row r="24" spans="1:5" ht="14.25">
      <c r="A24" s="30" t="s">
        <v>17</v>
      </c>
      <c r="B24" s="31"/>
      <c r="C24" s="12">
        <v>310000</v>
      </c>
      <c r="D24" s="12">
        <v>310000</v>
      </c>
      <c r="E24" s="12">
        <v>271748</v>
      </c>
    </row>
    <row r="25" spans="1:5" ht="14.25">
      <c r="A25" s="1"/>
      <c r="B25" s="1" t="s">
        <v>18</v>
      </c>
      <c r="C25" s="12">
        <v>310000</v>
      </c>
      <c r="D25" s="12">
        <v>310000</v>
      </c>
      <c r="E25" s="12">
        <v>271748</v>
      </c>
    </row>
    <row r="26" spans="1:5" ht="14.25">
      <c r="A26" s="30" t="s">
        <v>19</v>
      </c>
      <c r="B26" s="31"/>
      <c r="C26" s="12">
        <v>1171301000</v>
      </c>
      <c r="D26" s="12">
        <v>1658677000</v>
      </c>
      <c r="E26" s="12">
        <v>1638845409</v>
      </c>
    </row>
    <row r="27" spans="1:5" ht="14.25">
      <c r="A27" s="58"/>
      <c r="B27" s="4" t="s">
        <v>20</v>
      </c>
      <c r="C27" s="12">
        <v>1171301000</v>
      </c>
      <c r="D27" s="12">
        <v>1308677000</v>
      </c>
      <c r="E27" s="12">
        <v>1288845409</v>
      </c>
    </row>
    <row r="28" spans="1:5" ht="14.25">
      <c r="A28" s="64"/>
      <c r="B28" s="4" t="s">
        <v>46</v>
      </c>
      <c r="C28" s="13" t="s">
        <v>52</v>
      </c>
      <c r="D28" s="12">
        <v>350000000</v>
      </c>
      <c r="E28" s="12">
        <v>350000000</v>
      </c>
    </row>
    <row r="29" spans="1:5" ht="14.25">
      <c r="A29" s="30" t="s">
        <v>21</v>
      </c>
      <c r="B29" s="31"/>
      <c r="C29" s="12">
        <v>1000</v>
      </c>
      <c r="D29" s="12">
        <v>6699000</v>
      </c>
      <c r="E29" s="12">
        <v>6699195</v>
      </c>
    </row>
    <row r="30" spans="1:5" ht="14.25">
      <c r="A30" s="1"/>
      <c r="B30" s="1" t="s">
        <v>21</v>
      </c>
      <c r="C30" s="12">
        <v>1000</v>
      </c>
      <c r="D30" s="12">
        <v>6699000</v>
      </c>
      <c r="E30" s="12">
        <v>6699195</v>
      </c>
    </row>
    <row r="31" spans="1:5" ht="14.25">
      <c r="A31" s="30" t="s">
        <v>22</v>
      </c>
      <c r="B31" s="31"/>
      <c r="C31" s="12">
        <v>27164000</v>
      </c>
      <c r="D31" s="12">
        <v>178909000</v>
      </c>
      <c r="E31" s="12">
        <v>225304448</v>
      </c>
    </row>
    <row r="32" spans="1:5" ht="14.25">
      <c r="A32" s="28"/>
      <c r="B32" s="1" t="s">
        <v>23</v>
      </c>
      <c r="C32" s="12">
        <v>1003000</v>
      </c>
      <c r="D32" s="12">
        <v>1007000</v>
      </c>
      <c r="E32" s="12">
        <v>912420</v>
      </c>
    </row>
    <row r="33" spans="1:5" ht="14.25">
      <c r="A33" s="34"/>
      <c r="B33" s="1" t="s">
        <v>24</v>
      </c>
      <c r="C33" s="12">
        <v>26160000</v>
      </c>
      <c r="D33" s="12">
        <v>177901000</v>
      </c>
      <c r="E33" s="12">
        <v>224391842</v>
      </c>
    </row>
    <row r="34" spans="1:5" ht="14.25">
      <c r="A34" s="34"/>
      <c r="B34" s="2" t="s">
        <v>25</v>
      </c>
      <c r="C34" s="14">
        <v>1000</v>
      </c>
      <c r="D34" s="14">
        <v>1000</v>
      </c>
      <c r="E34" s="14">
        <v>186</v>
      </c>
    </row>
    <row r="35" spans="1:5" ht="14.25">
      <c r="A35" s="65" t="s">
        <v>54</v>
      </c>
      <c r="B35" s="66"/>
      <c r="C35" s="13" t="s">
        <v>52</v>
      </c>
      <c r="D35" s="12">
        <v>6617000</v>
      </c>
      <c r="E35" s="12">
        <v>3758100</v>
      </c>
    </row>
    <row r="36" spans="1:5" ht="15" thickBot="1">
      <c r="A36" s="15"/>
      <c r="B36" s="15" t="s">
        <v>54</v>
      </c>
      <c r="C36" s="16" t="s">
        <v>52</v>
      </c>
      <c r="D36" s="17">
        <v>6617000</v>
      </c>
      <c r="E36" s="17">
        <v>3758100</v>
      </c>
    </row>
    <row r="37" spans="1:5" ht="15" thickBot="1">
      <c r="A37" s="59" t="s">
        <v>45</v>
      </c>
      <c r="B37" s="60"/>
      <c r="C37" s="60"/>
      <c r="D37" s="60"/>
      <c r="E37" s="61"/>
    </row>
    <row r="38" spans="1:5" ht="14.25">
      <c r="A38" s="62" t="s">
        <v>5</v>
      </c>
      <c r="B38" s="63"/>
      <c r="C38" s="10">
        <v>17960577000</v>
      </c>
      <c r="D38" s="18">
        <v>18545879000</v>
      </c>
      <c r="E38" s="18">
        <v>18034941262</v>
      </c>
    </row>
    <row r="39" spans="1:5" ht="14.25">
      <c r="A39" s="30" t="s">
        <v>27</v>
      </c>
      <c r="B39" s="31"/>
      <c r="C39" s="11">
        <v>369547000</v>
      </c>
      <c r="D39" s="12">
        <v>518922000</v>
      </c>
      <c r="E39" s="12">
        <v>487063544</v>
      </c>
    </row>
    <row r="40" spans="1:5" ht="14.25">
      <c r="A40" s="28"/>
      <c r="B40" s="1" t="s">
        <v>28</v>
      </c>
      <c r="C40" s="11">
        <v>275427000</v>
      </c>
      <c r="D40" s="12">
        <v>424802000</v>
      </c>
      <c r="E40" s="12">
        <v>406973759</v>
      </c>
    </row>
    <row r="41" spans="1:5" ht="14.25">
      <c r="A41" s="34"/>
      <c r="B41" s="1" t="s">
        <v>29</v>
      </c>
      <c r="C41" s="11">
        <v>92821000</v>
      </c>
      <c r="D41" s="12">
        <v>92821000</v>
      </c>
      <c r="E41" s="12">
        <v>79591551</v>
      </c>
    </row>
    <row r="42" spans="1:5" ht="14.25">
      <c r="A42" s="29"/>
      <c r="B42" s="1" t="s">
        <v>30</v>
      </c>
      <c r="C42" s="11">
        <v>1299000</v>
      </c>
      <c r="D42" s="12">
        <v>1299000</v>
      </c>
      <c r="E42" s="12">
        <v>498234</v>
      </c>
    </row>
    <row r="43" spans="1:5" ht="14.25">
      <c r="A43" s="30" t="s">
        <v>31</v>
      </c>
      <c r="B43" s="33"/>
      <c r="C43" s="11">
        <v>12132255000</v>
      </c>
      <c r="D43" s="12">
        <v>12495930000</v>
      </c>
      <c r="E43" s="12">
        <v>12051413851</v>
      </c>
    </row>
    <row r="44" spans="1:5" ht="14.25">
      <c r="A44" s="28"/>
      <c r="B44" s="1" t="s">
        <v>32</v>
      </c>
      <c r="C44" s="11">
        <v>10833227000</v>
      </c>
      <c r="D44" s="12">
        <v>11172812000</v>
      </c>
      <c r="E44" s="12">
        <v>10805887376</v>
      </c>
    </row>
    <row r="45" spans="1:5" ht="14.25">
      <c r="A45" s="34"/>
      <c r="B45" s="1" t="s">
        <v>33</v>
      </c>
      <c r="C45" s="11">
        <v>1120828000</v>
      </c>
      <c r="D45" s="12">
        <v>1127568000</v>
      </c>
      <c r="E45" s="12">
        <v>1065856475</v>
      </c>
    </row>
    <row r="46" spans="1:5" ht="14.25">
      <c r="A46" s="34"/>
      <c r="B46" s="1" t="s">
        <v>34</v>
      </c>
      <c r="C46" s="11">
        <v>600000</v>
      </c>
      <c r="D46" s="12">
        <v>640000</v>
      </c>
      <c r="E46" s="12">
        <v>0</v>
      </c>
    </row>
    <row r="47" spans="1:5" ht="14.25">
      <c r="A47" s="34"/>
      <c r="B47" s="1" t="s">
        <v>35</v>
      </c>
      <c r="C47" s="11">
        <v>105900000</v>
      </c>
      <c r="D47" s="12">
        <v>111900000</v>
      </c>
      <c r="E47" s="12">
        <v>102900000</v>
      </c>
    </row>
    <row r="48" spans="1:5" ht="14.25">
      <c r="A48" s="29"/>
      <c r="B48" s="1" t="s">
        <v>36</v>
      </c>
      <c r="C48" s="11">
        <v>71700000</v>
      </c>
      <c r="D48" s="12">
        <v>83010000</v>
      </c>
      <c r="E48" s="12">
        <v>76770000</v>
      </c>
    </row>
    <row r="49" spans="1:5" ht="14.25">
      <c r="A49" s="30" t="s">
        <v>47</v>
      </c>
      <c r="B49" s="31"/>
      <c r="C49" s="11">
        <v>3807174000</v>
      </c>
      <c r="D49" s="12">
        <v>3815801000</v>
      </c>
      <c r="E49" s="12">
        <v>3815725453</v>
      </c>
    </row>
    <row r="50" spans="1:5" ht="14.25">
      <c r="A50" s="1"/>
      <c r="B50" s="1" t="s">
        <v>47</v>
      </c>
      <c r="C50" s="11">
        <v>3807174000</v>
      </c>
      <c r="D50" s="12">
        <v>3815801000</v>
      </c>
      <c r="E50" s="12">
        <v>3815725453</v>
      </c>
    </row>
    <row r="51" spans="1:5" ht="14.25">
      <c r="A51" s="30" t="s">
        <v>44</v>
      </c>
      <c r="B51" s="33"/>
      <c r="C51" s="11">
        <v>1120958000</v>
      </c>
      <c r="D51" s="12">
        <v>1119652000</v>
      </c>
      <c r="E51" s="12">
        <v>1119604742</v>
      </c>
    </row>
    <row r="52" spans="1:5" ht="14.25">
      <c r="A52" s="3"/>
      <c r="B52" s="1" t="s">
        <v>44</v>
      </c>
      <c r="C52" s="11">
        <v>1120958000</v>
      </c>
      <c r="D52" s="12">
        <v>1119652000</v>
      </c>
      <c r="E52" s="12">
        <v>1119604742</v>
      </c>
    </row>
    <row r="53" spans="1:5" ht="14.25">
      <c r="A53" s="30" t="s">
        <v>37</v>
      </c>
      <c r="B53" s="31"/>
      <c r="C53" s="11">
        <v>409792000</v>
      </c>
      <c r="D53" s="12">
        <v>409793000</v>
      </c>
      <c r="E53" s="12">
        <v>383385515</v>
      </c>
    </row>
    <row r="54" spans="1:5" ht="14.25">
      <c r="A54" s="1"/>
      <c r="B54" s="1" t="s">
        <v>37</v>
      </c>
      <c r="C54" s="11">
        <v>409792000</v>
      </c>
      <c r="D54" s="12">
        <v>409793000</v>
      </c>
      <c r="E54" s="12">
        <v>383385515</v>
      </c>
    </row>
    <row r="55" spans="1:5" ht="14.25">
      <c r="A55" s="30" t="s">
        <v>48</v>
      </c>
      <c r="B55" s="31"/>
      <c r="C55" s="11">
        <v>93932000</v>
      </c>
      <c r="D55" s="12">
        <v>93932000</v>
      </c>
      <c r="E55" s="12">
        <v>89143730</v>
      </c>
    </row>
    <row r="56" spans="1:5" ht="14.25">
      <c r="A56" s="1"/>
      <c r="B56" s="1" t="s">
        <v>48</v>
      </c>
      <c r="C56" s="11">
        <v>93932000</v>
      </c>
      <c r="D56" s="12">
        <v>93932000</v>
      </c>
      <c r="E56" s="12">
        <v>89143730</v>
      </c>
    </row>
    <row r="57" spans="1:5" ht="14.25">
      <c r="A57" s="30" t="s">
        <v>38</v>
      </c>
      <c r="B57" s="31"/>
      <c r="C57" s="11">
        <v>25919000</v>
      </c>
      <c r="D57" s="12">
        <v>90849000</v>
      </c>
      <c r="E57" s="12">
        <v>88604427</v>
      </c>
    </row>
    <row r="58" spans="1:5" ht="14.25">
      <c r="A58" s="28"/>
      <c r="B58" s="1" t="s">
        <v>39</v>
      </c>
      <c r="C58" s="11">
        <v>24535000</v>
      </c>
      <c r="D58" s="12">
        <v>85620000</v>
      </c>
      <c r="E58" s="12">
        <v>83679196</v>
      </c>
    </row>
    <row r="59" spans="1:5" ht="14.25">
      <c r="A59" s="29"/>
      <c r="B59" s="1" t="s">
        <v>40</v>
      </c>
      <c r="C59" s="11">
        <v>1384000</v>
      </c>
      <c r="D59" s="12">
        <v>5229000</v>
      </c>
      <c r="E59" s="12">
        <v>4925231</v>
      </c>
    </row>
    <row r="60" spans="1:5" ht="14.25">
      <c r="A60" s="30" t="s">
        <v>41</v>
      </c>
      <c r="B60" s="31"/>
      <c r="C60" s="11">
        <v>1000000</v>
      </c>
      <c r="D60" s="12">
        <v>1000000</v>
      </c>
      <c r="E60" s="12">
        <v>0</v>
      </c>
    </row>
    <row r="61" spans="1:5" ht="14.25">
      <c r="A61" s="1"/>
      <c r="B61" s="1" t="s">
        <v>41</v>
      </c>
      <c r="C61" s="11">
        <v>1000000</v>
      </c>
      <c r="D61" s="12">
        <v>1000000</v>
      </c>
      <c r="E61" s="12">
        <v>0</v>
      </c>
    </row>
    <row r="62" spans="1:5" ht="14.25" customHeight="1">
      <c r="A62" s="32"/>
      <c r="B62" s="32"/>
      <c r="C62" s="32"/>
      <c r="D62" s="32"/>
      <c r="E62" s="32"/>
    </row>
    <row r="63" spans="1:5" ht="14.25" customHeight="1">
      <c r="A63" s="43"/>
      <c r="B63" s="43"/>
      <c r="C63" s="43"/>
      <c r="D63" s="43"/>
      <c r="E63" s="43"/>
    </row>
    <row r="64" spans="1:5" ht="14.25" customHeight="1">
      <c r="A64" s="48"/>
      <c r="B64" s="48"/>
      <c r="C64" s="48"/>
      <c r="D64" s="48"/>
      <c r="E64" s="48"/>
    </row>
    <row r="65" spans="1:5" ht="14.25">
      <c r="A65" s="40" t="s">
        <v>4</v>
      </c>
      <c r="B65" s="41"/>
      <c r="C65" s="41"/>
      <c r="D65" s="41"/>
      <c r="E65" s="42"/>
    </row>
    <row r="66" spans="1:5" ht="14.25">
      <c r="A66" s="44" t="s">
        <v>1</v>
      </c>
      <c r="B66" s="45"/>
      <c r="C66" s="54" t="s">
        <v>55</v>
      </c>
      <c r="D66" s="55"/>
      <c r="E66" s="56"/>
    </row>
    <row r="67" spans="1:5" ht="15" thickBot="1">
      <c r="A67" s="46"/>
      <c r="B67" s="47"/>
      <c r="C67" s="9" t="s">
        <v>42</v>
      </c>
      <c r="D67" s="8" t="s">
        <v>43</v>
      </c>
      <c r="E67" s="8" t="s">
        <v>0</v>
      </c>
    </row>
    <row r="68" spans="1:5" ht="15" thickBot="1">
      <c r="A68" s="35" t="s">
        <v>26</v>
      </c>
      <c r="B68" s="36"/>
      <c r="C68" s="36"/>
      <c r="D68" s="36"/>
      <c r="E68" s="37"/>
    </row>
    <row r="69" spans="1:5" ht="14.25">
      <c r="A69" s="38" t="s">
        <v>5</v>
      </c>
      <c r="B69" s="39"/>
      <c r="C69" s="25">
        <f>SUM(C70,C72,C74,C76,C79,C81,C84,C86,C88,C91,C93)</f>
        <v>19502048000</v>
      </c>
      <c r="D69" s="25">
        <f>SUM(D70,D72,D74,D76,D79,D81,D84,D86,D88,D91,D93)</f>
        <v>20181048000</v>
      </c>
      <c r="E69" s="25">
        <f>SUM(E70,E72,E74,E76,E79,E81,E84,E86,E88,E91,E93)</f>
        <v>19471273576</v>
      </c>
    </row>
    <row r="70" spans="1:5" ht="14.25">
      <c r="A70" s="30" t="s">
        <v>6</v>
      </c>
      <c r="B70" s="31"/>
      <c r="C70" s="20">
        <f>SUM(C71)</f>
        <v>7716598000</v>
      </c>
      <c r="D70" s="21">
        <f>SUM(D71)</f>
        <v>7147210000</v>
      </c>
      <c r="E70" s="21">
        <f>SUM(E71)</f>
        <v>6672750905</v>
      </c>
    </row>
    <row r="71" spans="1:5" ht="14.25">
      <c r="A71" s="1"/>
      <c r="B71" s="1" t="s">
        <v>7</v>
      </c>
      <c r="C71" s="11">
        <v>7716598000</v>
      </c>
      <c r="D71" s="23">
        <v>7147210000</v>
      </c>
      <c r="E71" s="12">
        <v>6672750905</v>
      </c>
    </row>
    <row r="72" spans="1:5" ht="14.25">
      <c r="A72" s="30" t="s">
        <v>8</v>
      </c>
      <c r="B72" s="31"/>
      <c r="C72" s="20">
        <f>SUM(C73)</f>
        <v>4000</v>
      </c>
      <c r="D72" s="21">
        <f>SUM(D73)</f>
        <v>4000</v>
      </c>
      <c r="E72" s="21">
        <f>SUM(E73)</f>
        <v>0</v>
      </c>
    </row>
    <row r="73" spans="1:5" ht="14.25">
      <c r="A73" s="1"/>
      <c r="B73" s="1" t="s">
        <v>8</v>
      </c>
      <c r="C73" s="11">
        <v>4000</v>
      </c>
      <c r="D73" s="23">
        <v>4000</v>
      </c>
      <c r="E73" s="12">
        <v>0</v>
      </c>
    </row>
    <row r="74" spans="1:5" ht="14.25">
      <c r="A74" s="30" t="s">
        <v>9</v>
      </c>
      <c r="B74" s="31"/>
      <c r="C74" s="20">
        <f>SUM(C75)</f>
        <v>4024000</v>
      </c>
      <c r="D74" s="21">
        <f>SUM(D75)</f>
        <v>4024000</v>
      </c>
      <c r="E74" s="21">
        <f>SUM(E75)</f>
        <v>4684810</v>
      </c>
    </row>
    <row r="75" spans="1:5" ht="14.25">
      <c r="A75" s="1"/>
      <c r="B75" s="1" t="s">
        <v>10</v>
      </c>
      <c r="C75" s="11">
        <v>4024000</v>
      </c>
      <c r="D75" s="23">
        <v>4024000</v>
      </c>
      <c r="E75" s="12">
        <v>4684810</v>
      </c>
    </row>
    <row r="76" spans="1:5" ht="14.25">
      <c r="A76" s="30" t="s">
        <v>11</v>
      </c>
      <c r="B76" s="31"/>
      <c r="C76" s="20">
        <f>SUM(C77:C78)</f>
        <v>5990045000</v>
      </c>
      <c r="D76" s="21">
        <f>SUM(D77:D78)</f>
        <v>5791050000</v>
      </c>
      <c r="E76" s="21">
        <f>SUM(E77:E78)</f>
        <v>5811198951</v>
      </c>
    </row>
    <row r="77" spans="1:5" ht="14.25">
      <c r="A77" s="28"/>
      <c r="B77" s="1" t="s">
        <v>12</v>
      </c>
      <c r="C77" s="11">
        <v>4783680000</v>
      </c>
      <c r="D77" s="23">
        <v>4414466000</v>
      </c>
      <c r="E77" s="12">
        <v>4461374951</v>
      </c>
    </row>
    <row r="78" spans="1:5" ht="14.25">
      <c r="A78" s="29"/>
      <c r="B78" s="1" t="s">
        <v>13</v>
      </c>
      <c r="C78" s="11">
        <v>1206365000</v>
      </c>
      <c r="D78" s="23">
        <v>1376584000</v>
      </c>
      <c r="E78" s="12">
        <v>1349824000</v>
      </c>
    </row>
    <row r="79" spans="1:5" ht="14.25">
      <c r="A79" s="30" t="s">
        <v>50</v>
      </c>
      <c r="B79" s="31"/>
      <c r="C79" s="20">
        <f>SUM(C80)</f>
        <v>2974156000</v>
      </c>
      <c r="D79" s="21">
        <f>SUM(D80)</f>
        <v>3234504000</v>
      </c>
      <c r="E79" s="21">
        <f>SUM(E80)</f>
        <v>3044205997</v>
      </c>
    </row>
    <row r="80" spans="1:5" ht="14.25">
      <c r="A80" s="1"/>
      <c r="B80" s="1" t="s">
        <v>50</v>
      </c>
      <c r="C80" s="11">
        <v>2974156000</v>
      </c>
      <c r="D80" s="23">
        <v>3234504000</v>
      </c>
      <c r="E80" s="12">
        <v>3044205997</v>
      </c>
    </row>
    <row r="81" spans="1:5" ht="14.25">
      <c r="A81" s="30" t="s">
        <v>14</v>
      </c>
      <c r="B81" s="31"/>
      <c r="C81" s="20">
        <f>SUM(C82:C83)</f>
        <v>1125791000</v>
      </c>
      <c r="D81" s="21">
        <f>SUM(D82:D83)</f>
        <v>1042349000</v>
      </c>
      <c r="E81" s="21">
        <f>SUM(E82:E83)</f>
        <v>991961982</v>
      </c>
    </row>
    <row r="82" spans="1:5" ht="14.25">
      <c r="A82" s="28"/>
      <c r="B82" s="4" t="s">
        <v>49</v>
      </c>
      <c r="C82" s="11">
        <v>109842000</v>
      </c>
      <c r="D82" s="23">
        <v>82500000</v>
      </c>
      <c r="E82" s="12">
        <v>82805982</v>
      </c>
    </row>
    <row r="83" spans="1:5" ht="14.25">
      <c r="A83" s="29"/>
      <c r="B83" s="4" t="s">
        <v>15</v>
      </c>
      <c r="C83" s="11">
        <v>1015949000</v>
      </c>
      <c r="D83" s="23">
        <v>959849000</v>
      </c>
      <c r="E83" s="12">
        <v>909156000</v>
      </c>
    </row>
    <row r="84" spans="1:5" ht="14.25">
      <c r="A84" s="30" t="s">
        <v>16</v>
      </c>
      <c r="B84" s="31"/>
      <c r="C84" s="21">
        <f>SUM(C85)</f>
        <v>464629000</v>
      </c>
      <c r="D84" s="21">
        <f>SUM(D85)</f>
        <v>1290000000</v>
      </c>
      <c r="E84" s="21">
        <f>SUM(E85)</f>
        <v>1329073349</v>
      </c>
    </row>
    <row r="85" spans="1:5" ht="14.25">
      <c r="A85" s="1"/>
      <c r="B85" s="1" t="s">
        <v>16</v>
      </c>
      <c r="C85" s="12">
        <v>464629000</v>
      </c>
      <c r="D85" s="23">
        <v>1290000000</v>
      </c>
      <c r="E85" s="12">
        <v>1329073349</v>
      </c>
    </row>
    <row r="86" spans="1:5" ht="14.25">
      <c r="A86" s="30" t="s">
        <v>17</v>
      </c>
      <c r="B86" s="31"/>
      <c r="C86" s="21">
        <f>SUM(C87)</f>
        <v>283000</v>
      </c>
      <c r="D86" s="21">
        <f>SUM(D87)</f>
        <v>400000</v>
      </c>
      <c r="E86" s="21">
        <f>SUM(E87)</f>
        <v>386892</v>
      </c>
    </row>
    <row r="87" spans="1:5" ht="14.25">
      <c r="A87" s="1"/>
      <c r="B87" s="1" t="s">
        <v>18</v>
      </c>
      <c r="C87" s="12">
        <v>283000</v>
      </c>
      <c r="D87" s="23">
        <v>400000</v>
      </c>
      <c r="E87" s="12">
        <v>386892</v>
      </c>
    </row>
    <row r="88" spans="1:5" ht="14.25">
      <c r="A88" s="30" t="s">
        <v>19</v>
      </c>
      <c r="B88" s="31"/>
      <c r="C88" s="21">
        <f>SUM(C89:C90)</f>
        <v>1197752000</v>
      </c>
      <c r="D88" s="21">
        <f>SUM(D89:D90)</f>
        <v>1625514000</v>
      </c>
      <c r="E88" s="21">
        <f>SUM(E89:E90)</f>
        <v>1565780177</v>
      </c>
    </row>
    <row r="89" spans="1:5" ht="14.25">
      <c r="A89" s="58"/>
      <c r="B89" s="1" t="s">
        <v>20</v>
      </c>
      <c r="C89" s="12">
        <v>1197752000</v>
      </c>
      <c r="D89" s="23">
        <v>1350239000</v>
      </c>
      <c r="E89" s="12">
        <v>1290504311</v>
      </c>
    </row>
    <row r="90" spans="1:5" ht="14.25">
      <c r="A90" s="64"/>
      <c r="B90" s="1" t="s">
        <v>46</v>
      </c>
      <c r="C90" s="13" t="s">
        <v>57</v>
      </c>
      <c r="D90" s="23">
        <v>275275000</v>
      </c>
      <c r="E90" s="12">
        <v>275275866</v>
      </c>
    </row>
    <row r="91" spans="1:5" ht="14.25">
      <c r="A91" s="30" t="s">
        <v>21</v>
      </c>
      <c r="B91" s="31"/>
      <c r="C91" s="21">
        <f>SUM(C92)</f>
        <v>1000</v>
      </c>
      <c r="D91" s="21">
        <f>SUM(D92)</f>
        <v>17228000</v>
      </c>
      <c r="E91" s="21">
        <f>SUM(E92)</f>
        <v>17228500</v>
      </c>
    </row>
    <row r="92" spans="1:5" ht="14.25">
      <c r="A92" s="1"/>
      <c r="B92" s="1" t="s">
        <v>21</v>
      </c>
      <c r="C92" s="12">
        <v>1000</v>
      </c>
      <c r="D92" s="23">
        <v>17228000</v>
      </c>
      <c r="E92" s="12">
        <v>17228500</v>
      </c>
    </row>
    <row r="93" spans="1:5" ht="14.25">
      <c r="A93" s="30" t="s">
        <v>22</v>
      </c>
      <c r="B93" s="31"/>
      <c r="C93" s="21">
        <f>SUM(C94:C96)</f>
        <v>28765000</v>
      </c>
      <c r="D93" s="21">
        <f>SUM(D94:D96)</f>
        <v>28765000</v>
      </c>
      <c r="E93" s="21">
        <f>SUM(E94:E96)</f>
        <v>34002013</v>
      </c>
    </row>
    <row r="94" spans="1:5" ht="14.25">
      <c r="A94" s="28"/>
      <c r="B94" s="1" t="s">
        <v>23</v>
      </c>
      <c r="C94" s="12">
        <v>1003000</v>
      </c>
      <c r="D94" s="23">
        <v>1003000</v>
      </c>
      <c r="E94" s="12">
        <v>1085750</v>
      </c>
    </row>
    <row r="95" spans="1:5" ht="14.25">
      <c r="A95" s="34"/>
      <c r="B95" s="1" t="s">
        <v>24</v>
      </c>
      <c r="C95" s="12">
        <v>27761000</v>
      </c>
      <c r="D95" s="23">
        <v>27761000</v>
      </c>
      <c r="E95" s="12">
        <v>32905694</v>
      </c>
    </row>
    <row r="96" spans="1:5" ht="15" thickBot="1">
      <c r="A96" s="34"/>
      <c r="B96" s="2" t="s">
        <v>25</v>
      </c>
      <c r="C96" s="14">
        <v>1000</v>
      </c>
      <c r="D96" s="24">
        <v>1000</v>
      </c>
      <c r="E96" s="14">
        <v>10569</v>
      </c>
    </row>
    <row r="97" spans="1:5" ht="15" thickBot="1">
      <c r="A97" s="35" t="s">
        <v>45</v>
      </c>
      <c r="B97" s="36"/>
      <c r="C97" s="36"/>
      <c r="D97" s="36"/>
      <c r="E97" s="37"/>
    </row>
    <row r="98" spans="1:5" ht="14.25">
      <c r="A98" s="38" t="s">
        <v>5</v>
      </c>
      <c r="B98" s="39"/>
      <c r="C98" s="19">
        <f>SUM(C100:C102,C104:C108,C110,C112,C114,C116,C118:C119,C121)</f>
        <v>19502048000</v>
      </c>
      <c r="D98" s="25">
        <f>SUM(D100:D102,D104:D108,D110,D112,D114,D116,D118:D119,D121)</f>
        <v>20181048000</v>
      </c>
      <c r="E98" s="25">
        <f>SUM(E100:E102,E104:E108,E110,E112,E114,E116,E118:E119,E121)</f>
        <v>19543128970</v>
      </c>
    </row>
    <row r="99" spans="1:5" ht="14.25">
      <c r="A99" s="30" t="s">
        <v>27</v>
      </c>
      <c r="B99" s="31"/>
      <c r="C99" s="20">
        <f>SUM(C100:C102)</f>
        <v>401474000</v>
      </c>
      <c r="D99" s="21">
        <f>SUM(D100:D102)</f>
        <v>424691000</v>
      </c>
      <c r="E99" s="21">
        <f>SUM(E100:E102)</f>
        <v>367776941</v>
      </c>
    </row>
    <row r="100" spans="1:5" ht="14.25">
      <c r="A100" s="28"/>
      <c r="B100" s="1" t="s">
        <v>28</v>
      </c>
      <c r="C100" s="11">
        <v>302554000</v>
      </c>
      <c r="D100" s="23">
        <v>325771000</v>
      </c>
      <c r="E100" s="12">
        <v>286949794</v>
      </c>
    </row>
    <row r="101" spans="1:5" ht="14.25">
      <c r="A101" s="34"/>
      <c r="B101" s="1" t="s">
        <v>29</v>
      </c>
      <c r="C101" s="11">
        <v>97627000</v>
      </c>
      <c r="D101" s="23">
        <v>97627000</v>
      </c>
      <c r="E101" s="12">
        <v>80191840</v>
      </c>
    </row>
    <row r="102" spans="1:5" ht="14.25">
      <c r="A102" s="29"/>
      <c r="B102" s="1" t="s">
        <v>30</v>
      </c>
      <c r="C102" s="11">
        <v>1293000</v>
      </c>
      <c r="D102" s="23">
        <v>1293000</v>
      </c>
      <c r="E102" s="12">
        <v>635307</v>
      </c>
    </row>
    <row r="103" spans="1:5" ht="14.25">
      <c r="A103" s="30" t="s">
        <v>31</v>
      </c>
      <c r="B103" s="33"/>
      <c r="C103" s="20">
        <f>SUM(C104:C108)</f>
        <v>13460546000</v>
      </c>
      <c r="D103" s="21">
        <f>SUM(D104:D108)</f>
        <v>13238333000</v>
      </c>
      <c r="E103" s="21">
        <f>SUM(E104:E108)</f>
        <v>12677434046</v>
      </c>
    </row>
    <row r="104" spans="1:5" ht="14.25">
      <c r="A104" s="28"/>
      <c r="B104" s="1" t="s">
        <v>32</v>
      </c>
      <c r="C104" s="11">
        <v>12082298000</v>
      </c>
      <c r="D104" s="23">
        <v>11955141000</v>
      </c>
      <c r="E104" s="12">
        <v>11435308028</v>
      </c>
    </row>
    <row r="105" spans="1:5" ht="14.25">
      <c r="A105" s="34"/>
      <c r="B105" s="1" t="s">
        <v>33</v>
      </c>
      <c r="C105" s="11">
        <v>1187748000</v>
      </c>
      <c r="D105" s="23">
        <v>1083492000</v>
      </c>
      <c r="E105" s="12">
        <v>1058586018</v>
      </c>
    </row>
    <row r="106" spans="1:5" ht="14.25">
      <c r="A106" s="34"/>
      <c r="B106" s="1" t="s">
        <v>34</v>
      </c>
      <c r="C106" s="11">
        <v>600000</v>
      </c>
      <c r="D106" s="23">
        <v>600000</v>
      </c>
      <c r="E106" s="12">
        <v>0</v>
      </c>
    </row>
    <row r="107" spans="1:5" ht="14.25">
      <c r="A107" s="34"/>
      <c r="B107" s="1" t="s">
        <v>35</v>
      </c>
      <c r="C107" s="11">
        <v>110400000</v>
      </c>
      <c r="D107" s="23">
        <v>119600000</v>
      </c>
      <c r="E107" s="12">
        <v>104250000</v>
      </c>
    </row>
    <row r="108" spans="1:5" ht="14.25">
      <c r="A108" s="29"/>
      <c r="B108" s="1" t="s">
        <v>36</v>
      </c>
      <c r="C108" s="11">
        <v>79500000</v>
      </c>
      <c r="D108" s="23">
        <v>79500000</v>
      </c>
      <c r="E108" s="12">
        <v>79290000</v>
      </c>
    </row>
    <row r="109" spans="1:5" ht="14.25">
      <c r="A109" s="30" t="s">
        <v>47</v>
      </c>
      <c r="B109" s="31"/>
      <c r="C109" s="20">
        <f>SUM(C110)</f>
        <v>3902405000</v>
      </c>
      <c r="D109" s="21">
        <f>SUM(D110)</f>
        <v>3750922000</v>
      </c>
      <c r="E109" s="21">
        <f>SUM(E110)</f>
        <v>3750921660</v>
      </c>
    </row>
    <row r="110" spans="1:5" ht="14.25">
      <c r="A110" s="1"/>
      <c r="B110" s="1" t="s">
        <v>47</v>
      </c>
      <c r="C110" s="11">
        <v>3902405000</v>
      </c>
      <c r="D110" s="23">
        <v>3750922000</v>
      </c>
      <c r="E110" s="12">
        <v>3750921660</v>
      </c>
    </row>
    <row r="111" spans="1:5" ht="14.25">
      <c r="A111" s="30" t="s">
        <v>44</v>
      </c>
      <c r="B111" s="33"/>
      <c r="C111" s="20">
        <f>SUM(C112)</f>
        <v>1166180000</v>
      </c>
      <c r="D111" s="21">
        <f>SUM(D112)</f>
        <v>1162501000</v>
      </c>
      <c r="E111" s="21">
        <f>SUM(E112)</f>
        <v>1162500501</v>
      </c>
    </row>
    <row r="112" spans="1:5" ht="14.25">
      <c r="A112" s="3"/>
      <c r="B112" s="1" t="s">
        <v>44</v>
      </c>
      <c r="C112" s="11">
        <v>1166180000</v>
      </c>
      <c r="D112" s="23">
        <v>1162501000</v>
      </c>
      <c r="E112" s="12">
        <v>1162500501</v>
      </c>
    </row>
    <row r="113" spans="1:5" ht="14.25">
      <c r="A113" s="30" t="s">
        <v>37</v>
      </c>
      <c r="B113" s="31"/>
      <c r="C113" s="20">
        <f>SUM(C114)</f>
        <v>439388000</v>
      </c>
      <c r="D113" s="21">
        <f>SUM(D114)</f>
        <v>1290020000</v>
      </c>
      <c r="E113" s="21">
        <f>SUM(E114)</f>
        <v>1283847069</v>
      </c>
    </row>
    <row r="114" spans="1:5" ht="14.25">
      <c r="A114" s="1"/>
      <c r="B114" s="1" t="s">
        <v>37</v>
      </c>
      <c r="C114" s="11">
        <v>439388000</v>
      </c>
      <c r="D114" s="23">
        <v>1290020000</v>
      </c>
      <c r="E114" s="12">
        <v>1283847069</v>
      </c>
    </row>
    <row r="115" spans="1:5" ht="14.25">
      <c r="A115" s="30" t="s">
        <v>48</v>
      </c>
      <c r="B115" s="31"/>
      <c r="C115" s="20">
        <f>SUM(C116)</f>
        <v>102405000</v>
      </c>
      <c r="D115" s="21">
        <f>SUM(D116)</f>
        <v>105356000</v>
      </c>
      <c r="E115" s="21">
        <f>SUM(E116)</f>
        <v>98834102</v>
      </c>
    </row>
    <row r="116" spans="1:5" ht="14.25">
      <c r="A116" s="1"/>
      <c r="B116" s="1" t="s">
        <v>48</v>
      </c>
      <c r="C116" s="11">
        <v>102405000</v>
      </c>
      <c r="D116" s="23">
        <v>105356000</v>
      </c>
      <c r="E116" s="12">
        <v>98834102</v>
      </c>
    </row>
    <row r="117" spans="1:5" ht="14.25">
      <c r="A117" s="30" t="s">
        <v>38</v>
      </c>
      <c r="B117" s="31"/>
      <c r="C117" s="20">
        <f>SUM(C118:C119)</f>
        <v>28650000</v>
      </c>
      <c r="D117" s="21">
        <f>SUM(D118:D119)</f>
        <v>208225000</v>
      </c>
      <c r="E117" s="21">
        <f>SUM(E118:E119)</f>
        <v>201814651</v>
      </c>
    </row>
    <row r="118" spans="1:5" ht="14.25">
      <c r="A118" s="28"/>
      <c r="B118" s="1" t="s">
        <v>39</v>
      </c>
      <c r="C118" s="11">
        <v>25882000</v>
      </c>
      <c r="D118" s="23">
        <v>205457000</v>
      </c>
      <c r="E118" s="12">
        <v>199772877</v>
      </c>
    </row>
    <row r="119" spans="1:5" ht="14.25">
      <c r="A119" s="29"/>
      <c r="B119" s="1" t="s">
        <v>40</v>
      </c>
      <c r="C119" s="11">
        <v>2768000</v>
      </c>
      <c r="D119" s="23">
        <v>2768000</v>
      </c>
      <c r="E119" s="12">
        <v>2041774</v>
      </c>
    </row>
    <row r="120" spans="1:5" ht="14.25">
      <c r="A120" s="30" t="s">
        <v>41</v>
      </c>
      <c r="B120" s="31"/>
      <c r="C120" s="20">
        <f>SUM(C121)</f>
        <v>1000000</v>
      </c>
      <c r="D120" s="21">
        <f>SUM(D121)</f>
        <v>1000000</v>
      </c>
      <c r="E120" s="21">
        <f>SUM(E121)</f>
        <v>0</v>
      </c>
    </row>
    <row r="121" spans="1:5" ht="14.25">
      <c r="A121" s="1"/>
      <c r="B121" s="1" t="s">
        <v>41</v>
      </c>
      <c r="C121" s="11">
        <v>1000000</v>
      </c>
      <c r="D121" s="23">
        <v>1000000</v>
      </c>
      <c r="E121" s="12">
        <v>0</v>
      </c>
    </row>
    <row r="122" spans="1:5" ht="13.5" customHeight="1">
      <c r="A122" s="32"/>
      <c r="B122" s="32"/>
      <c r="C122" s="32"/>
      <c r="D122" s="32"/>
      <c r="E122" s="32"/>
    </row>
    <row r="123" spans="1:5" ht="13.5" customHeight="1">
      <c r="A123" s="43"/>
      <c r="B123" s="43"/>
      <c r="C123" s="43"/>
      <c r="D123" s="43"/>
      <c r="E123" s="43"/>
    </row>
    <row r="124" spans="1:5" ht="13.5" customHeight="1">
      <c r="A124" s="43"/>
      <c r="B124" s="43"/>
      <c r="C124" s="43"/>
      <c r="D124" s="43"/>
      <c r="E124" s="43"/>
    </row>
    <row r="125" spans="1:5" ht="14.25">
      <c r="A125" s="40" t="s">
        <v>4</v>
      </c>
      <c r="B125" s="41"/>
      <c r="C125" s="42"/>
      <c r="D125" s="43"/>
      <c r="E125" s="43"/>
    </row>
    <row r="126" spans="1:5" ht="14.25">
      <c r="A126" s="44" t="s">
        <v>1</v>
      </c>
      <c r="B126" s="45"/>
      <c r="C126" s="22" t="s">
        <v>56</v>
      </c>
      <c r="D126" s="43"/>
      <c r="E126" s="43"/>
    </row>
    <row r="127" spans="1:5" ht="15" thickBot="1">
      <c r="A127" s="46"/>
      <c r="B127" s="47"/>
      <c r="C127" s="5" t="s">
        <v>42</v>
      </c>
      <c r="D127" s="43"/>
      <c r="E127" s="43"/>
    </row>
    <row r="128" spans="1:5" ht="15" thickBot="1">
      <c r="A128" s="35" t="s">
        <v>26</v>
      </c>
      <c r="B128" s="36"/>
      <c r="C128" s="37"/>
      <c r="D128" s="43"/>
      <c r="E128" s="43"/>
    </row>
    <row r="129" spans="1:5" ht="14.25">
      <c r="A129" s="38" t="s">
        <v>5</v>
      </c>
      <c r="B129" s="39"/>
      <c r="C129" s="27">
        <f>SUM(C131,C133,C135,C137:C138,C140,C142:C143,C145,C147,C149,C151,C153:C155)</f>
        <v>22388770000</v>
      </c>
      <c r="D129" s="43"/>
      <c r="E129" s="43"/>
    </row>
    <row r="130" spans="1:5" ht="14.25">
      <c r="A130" s="30" t="s">
        <v>6</v>
      </c>
      <c r="B130" s="31"/>
      <c r="C130" s="21">
        <f>SUM(C131)</f>
        <v>7735518000</v>
      </c>
      <c r="D130" s="43"/>
      <c r="E130" s="43"/>
    </row>
    <row r="131" spans="1:5" ht="14.25">
      <c r="A131" s="1"/>
      <c r="B131" s="1" t="s">
        <v>7</v>
      </c>
      <c r="C131" s="12">
        <v>7735518000</v>
      </c>
      <c r="D131" s="43"/>
      <c r="E131" s="43"/>
    </row>
    <row r="132" spans="1:5" ht="14.25">
      <c r="A132" s="30" t="s">
        <v>8</v>
      </c>
      <c r="B132" s="31"/>
      <c r="C132" s="21">
        <f>SUM(C133)</f>
        <v>4000</v>
      </c>
      <c r="D132" s="43"/>
      <c r="E132" s="43"/>
    </row>
    <row r="133" spans="1:5" ht="14.25">
      <c r="A133" s="1"/>
      <c r="B133" s="1" t="s">
        <v>8</v>
      </c>
      <c r="C133" s="12">
        <v>4000</v>
      </c>
      <c r="D133" s="43"/>
      <c r="E133" s="43"/>
    </row>
    <row r="134" spans="1:5" ht="14.25">
      <c r="A134" s="30" t="s">
        <v>9</v>
      </c>
      <c r="B134" s="31"/>
      <c r="C134" s="21">
        <f>SUM(C135)</f>
        <v>4024000</v>
      </c>
      <c r="D134" s="43"/>
      <c r="E134" s="43"/>
    </row>
    <row r="135" spans="1:5" ht="14.25">
      <c r="A135" s="1"/>
      <c r="B135" s="1" t="s">
        <v>10</v>
      </c>
      <c r="C135" s="12">
        <v>4024000</v>
      </c>
      <c r="D135" s="43"/>
      <c r="E135" s="43"/>
    </row>
    <row r="136" spans="1:5" ht="14.25">
      <c r="A136" s="30" t="s">
        <v>11</v>
      </c>
      <c r="B136" s="31"/>
      <c r="C136" s="21">
        <f>SUM(C137:C138)</f>
        <v>5756212000</v>
      </c>
      <c r="D136" s="43"/>
      <c r="E136" s="43"/>
    </row>
    <row r="137" spans="1:5" ht="14.25">
      <c r="A137" s="28"/>
      <c r="B137" s="1" t="s">
        <v>12</v>
      </c>
      <c r="C137" s="12">
        <v>4596899000</v>
      </c>
      <c r="D137" s="43"/>
      <c r="E137" s="43"/>
    </row>
    <row r="138" spans="1:5" ht="14.25">
      <c r="A138" s="29"/>
      <c r="B138" s="1" t="s">
        <v>13</v>
      </c>
      <c r="C138" s="12">
        <v>1159313000</v>
      </c>
      <c r="D138" s="43"/>
      <c r="E138" s="43"/>
    </row>
    <row r="139" spans="1:5" ht="14.25">
      <c r="A139" s="30" t="s">
        <v>50</v>
      </c>
      <c r="B139" s="31"/>
      <c r="C139" s="21">
        <f>SUM(C140)</f>
        <v>3562988000</v>
      </c>
      <c r="D139" s="43"/>
      <c r="E139" s="43"/>
    </row>
    <row r="140" spans="1:5" ht="14.25">
      <c r="A140" s="1"/>
      <c r="B140" s="1" t="s">
        <v>50</v>
      </c>
      <c r="C140" s="12">
        <v>3562988000</v>
      </c>
      <c r="D140" s="43"/>
      <c r="E140" s="43"/>
    </row>
    <row r="141" spans="1:5" ht="14.25">
      <c r="A141" s="30" t="s">
        <v>14</v>
      </c>
      <c r="B141" s="31"/>
      <c r="C141" s="21">
        <f>SUM(C142:C143)</f>
        <v>1075831000</v>
      </c>
      <c r="D141" s="43"/>
      <c r="E141" s="43"/>
    </row>
    <row r="142" spans="1:5" ht="14.25">
      <c r="A142" s="28"/>
      <c r="B142" s="4" t="s">
        <v>49</v>
      </c>
      <c r="C142" s="12">
        <v>100000000</v>
      </c>
      <c r="D142" s="43"/>
      <c r="E142" s="43"/>
    </row>
    <row r="143" spans="1:5" ht="14.25">
      <c r="A143" s="29"/>
      <c r="B143" s="4" t="s">
        <v>15</v>
      </c>
      <c r="C143" s="12">
        <v>975831000</v>
      </c>
      <c r="D143" s="43"/>
      <c r="E143" s="43"/>
    </row>
    <row r="144" spans="1:5" ht="14.25">
      <c r="A144" s="30" t="s">
        <v>16</v>
      </c>
      <c r="B144" s="31"/>
      <c r="C144" s="21">
        <f>SUM(C145)</f>
        <v>3000000000</v>
      </c>
      <c r="D144" s="43"/>
      <c r="E144" s="43"/>
    </row>
    <row r="145" spans="1:5" ht="14.25">
      <c r="A145" s="1"/>
      <c r="B145" s="1" t="s">
        <v>16</v>
      </c>
      <c r="C145" s="12">
        <v>3000000000</v>
      </c>
      <c r="D145" s="43"/>
      <c r="E145" s="43"/>
    </row>
    <row r="146" spans="1:5" ht="14.25">
      <c r="A146" s="30" t="s">
        <v>17</v>
      </c>
      <c r="B146" s="31"/>
      <c r="C146" s="21">
        <f>SUM(C147)</f>
        <v>468000</v>
      </c>
      <c r="D146" s="43"/>
      <c r="E146" s="43"/>
    </row>
    <row r="147" spans="1:5" ht="14.25">
      <c r="A147" s="1"/>
      <c r="B147" s="1" t="s">
        <v>18</v>
      </c>
      <c r="C147" s="12">
        <v>468000</v>
      </c>
      <c r="D147" s="43"/>
      <c r="E147" s="43"/>
    </row>
    <row r="148" spans="1:5" ht="14.25">
      <c r="A148" s="30" t="s">
        <v>19</v>
      </c>
      <c r="B148" s="31"/>
      <c r="C148" s="21">
        <f>SUM(C149)</f>
        <v>1223246000</v>
      </c>
      <c r="D148" s="43"/>
      <c r="E148" s="43"/>
    </row>
    <row r="149" spans="1:5" ht="14.25">
      <c r="A149" s="2"/>
      <c r="B149" s="1" t="s">
        <v>20</v>
      </c>
      <c r="C149" s="12">
        <v>1223246000</v>
      </c>
      <c r="D149" s="43"/>
      <c r="E149" s="43"/>
    </row>
    <row r="150" spans="1:5" ht="14.25">
      <c r="A150" s="30" t="s">
        <v>21</v>
      </c>
      <c r="B150" s="31"/>
      <c r="C150" s="21">
        <f>SUM(C151)</f>
        <v>1000</v>
      </c>
      <c r="D150" s="43"/>
      <c r="E150" s="43"/>
    </row>
    <row r="151" spans="1:5" ht="14.25">
      <c r="A151" s="1"/>
      <c r="B151" s="1" t="s">
        <v>21</v>
      </c>
      <c r="C151" s="12">
        <v>1000</v>
      </c>
      <c r="D151" s="43"/>
      <c r="E151" s="43"/>
    </row>
    <row r="152" spans="1:5" ht="14.25">
      <c r="A152" s="30" t="s">
        <v>22</v>
      </c>
      <c r="B152" s="31"/>
      <c r="C152" s="21">
        <f>SUM(C153:C155)</f>
        <v>30478000</v>
      </c>
      <c r="D152" s="43"/>
      <c r="E152" s="43"/>
    </row>
    <row r="153" spans="1:5" ht="14.25">
      <c r="A153" s="28"/>
      <c r="B153" s="1" t="s">
        <v>23</v>
      </c>
      <c r="C153" s="12">
        <v>1003000</v>
      </c>
      <c r="D153" s="43"/>
      <c r="E153" s="43"/>
    </row>
    <row r="154" spans="1:5" ht="14.25">
      <c r="A154" s="34"/>
      <c r="B154" s="1" t="s">
        <v>24</v>
      </c>
      <c r="C154" s="12">
        <v>29474000</v>
      </c>
      <c r="D154" s="43"/>
      <c r="E154" s="43"/>
    </row>
    <row r="155" spans="1:5" ht="15" thickBot="1">
      <c r="A155" s="34"/>
      <c r="B155" s="2" t="s">
        <v>25</v>
      </c>
      <c r="C155" s="14">
        <v>1000</v>
      </c>
      <c r="D155" s="43"/>
      <c r="E155" s="43"/>
    </row>
    <row r="156" spans="1:5" ht="15" thickBot="1">
      <c r="A156" s="35" t="s">
        <v>45</v>
      </c>
      <c r="B156" s="36"/>
      <c r="C156" s="37"/>
      <c r="D156" s="43"/>
      <c r="E156" s="43"/>
    </row>
    <row r="157" spans="1:5" ht="14.25">
      <c r="A157" s="38" t="s">
        <v>5</v>
      </c>
      <c r="B157" s="39"/>
      <c r="C157" s="27">
        <f>SUM(C159:C161,C163:C167,C169,C171,C173,C175,C177:C178,C180)</f>
        <v>22388770000</v>
      </c>
      <c r="D157" s="43"/>
      <c r="E157" s="43"/>
    </row>
    <row r="158" spans="1:5" ht="14.25">
      <c r="A158" s="30" t="s">
        <v>27</v>
      </c>
      <c r="B158" s="31"/>
      <c r="C158" s="21">
        <f>SUM(C159:C161)</f>
        <v>463935000</v>
      </c>
      <c r="D158" s="43"/>
      <c r="E158" s="43"/>
    </row>
    <row r="159" spans="1:5" ht="14.25">
      <c r="A159" s="28"/>
      <c r="B159" s="1" t="s">
        <v>28</v>
      </c>
      <c r="C159" s="12">
        <v>367934000</v>
      </c>
      <c r="D159" s="43"/>
      <c r="E159" s="43"/>
    </row>
    <row r="160" spans="1:5" ht="14.25">
      <c r="A160" s="34"/>
      <c r="B160" s="1" t="s">
        <v>29</v>
      </c>
      <c r="C160" s="12">
        <v>94724000</v>
      </c>
      <c r="D160" s="43"/>
      <c r="E160" s="43"/>
    </row>
    <row r="161" spans="1:5" ht="14.25">
      <c r="A161" s="29"/>
      <c r="B161" s="1" t="s">
        <v>30</v>
      </c>
      <c r="C161" s="12">
        <v>1277000</v>
      </c>
      <c r="D161" s="43"/>
      <c r="E161" s="43"/>
    </row>
    <row r="162" spans="1:5" ht="14.25">
      <c r="A162" s="30" t="s">
        <v>31</v>
      </c>
      <c r="B162" s="33"/>
      <c r="C162" s="21">
        <f>SUM(C163:C167)</f>
        <v>13782646000</v>
      </c>
      <c r="D162" s="43"/>
      <c r="E162" s="43"/>
    </row>
    <row r="163" spans="1:5" ht="14.25">
      <c r="A163" s="28"/>
      <c r="B163" s="1" t="s">
        <v>32</v>
      </c>
      <c r="C163" s="12">
        <v>12508192000</v>
      </c>
      <c r="D163" s="43"/>
      <c r="E163" s="43"/>
    </row>
    <row r="164" spans="1:5" ht="14.25">
      <c r="A164" s="34"/>
      <c r="B164" s="1" t="s">
        <v>33</v>
      </c>
      <c r="C164" s="12">
        <v>1065554000</v>
      </c>
      <c r="D164" s="43"/>
      <c r="E164" s="43"/>
    </row>
    <row r="165" spans="1:5" ht="14.25">
      <c r="A165" s="34"/>
      <c r="B165" s="1" t="s">
        <v>34</v>
      </c>
      <c r="C165" s="12">
        <v>600000</v>
      </c>
      <c r="D165" s="43"/>
      <c r="E165" s="43"/>
    </row>
    <row r="166" spans="1:5" ht="14.25">
      <c r="A166" s="34"/>
      <c r="B166" s="1" t="s">
        <v>35</v>
      </c>
      <c r="C166" s="12">
        <v>128800000</v>
      </c>
      <c r="D166" s="43"/>
      <c r="E166" s="43"/>
    </row>
    <row r="167" spans="1:5" ht="14.25">
      <c r="A167" s="29"/>
      <c r="B167" s="1" t="s">
        <v>36</v>
      </c>
      <c r="C167" s="12">
        <v>79500000</v>
      </c>
      <c r="D167" s="43"/>
      <c r="E167" s="43"/>
    </row>
    <row r="168" spans="1:5" ht="14.25">
      <c r="A168" s="30" t="s">
        <v>47</v>
      </c>
      <c r="B168" s="31"/>
      <c r="C168" s="21">
        <f>SUM(C169)</f>
        <v>3750922000</v>
      </c>
      <c r="D168" s="43"/>
      <c r="E168" s="43"/>
    </row>
    <row r="169" spans="1:5" ht="14.25">
      <c r="A169" s="1"/>
      <c r="B169" s="1" t="s">
        <v>47</v>
      </c>
      <c r="C169" s="12">
        <v>3750922000</v>
      </c>
      <c r="D169" s="43"/>
      <c r="E169" s="43"/>
    </row>
    <row r="170" spans="1:5" ht="14.25">
      <c r="A170" s="30" t="s">
        <v>44</v>
      </c>
      <c r="B170" s="33"/>
      <c r="C170" s="21">
        <f>SUM(C171)</f>
        <v>1250000000</v>
      </c>
      <c r="D170" s="43"/>
      <c r="E170" s="43"/>
    </row>
    <row r="171" spans="1:5" ht="14.25">
      <c r="A171" s="3"/>
      <c r="B171" s="1" t="s">
        <v>44</v>
      </c>
      <c r="C171" s="12">
        <v>1250000000</v>
      </c>
      <c r="D171" s="43"/>
      <c r="E171" s="43"/>
    </row>
    <row r="172" spans="1:5" ht="14.25">
      <c r="A172" s="30" t="s">
        <v>37</v>
      </c>
      <c r="B172" s="31"/>
      <c r="C172" s="21">
        <f>SUM(C173)</f>
        <v>3000020000</v>
      </c>
      <c r="D172" s="43"/>
      <c r="E172" s="43"/>
    </row>
    <row r="173" spans="1:5" ht="14.25">
      <c r="A173" s="1"/>
      <c r="B173" s="1" t="s">
        <v>37</v>
      </c>
      <c r="C173" s="12">
        <v>3000020000</v>
      </c>
      <c r="D173" s="43"/>
      <c r="E173" s="43"/>
    </row>
    <row r="174" spans="1:5" ht="14.25">
      <c r="A174" s="30" t="s">
        <v>48</v>
      </c>
      <c r="B174" s="31"/>
      <c r="C174" s="21">
        <f>SUM(C175)</f>
        <v>110739000</v>
      </c>
      <c r="D174" s="43"/>
      <c r="E174" s="43"/>
    </row>
    <row r="175" spans="1:5" ht="14.25">
      <c r="A175" s="1"/>
      <c r="B175" s="1" t="s">
        <v>48</v>
      </c>
      <c r="C175" s="12">
        <v>110739000</v>
      </c>
      <c r="D175" s="43"/>
      <c r="E175" s="43"/>
    </row>
    <row r="176" spans="1:5" ht="14.25">
      <c r="A176" s="30" t="s">
        <v>38</v>
      </c>
      <c r="B176" s="31"/>
      <c r="C176" s="21">
        <f>SUM(C177:C178)</f>
        <v>29508000</v>
      </c>
      <c r="D176" s="43"/>
      <c r="E176" s="43"/>
    </row>
    <row r="177" spans="1:5" ht="14.25">
      <c r="A177" s="28"/>
      <c r="B177" s="1" t="s">
        <v>39</v>
      </c>
      <c r="C177" s="12">
        <v>25882000</v>
      </c>
      <c r="D177" s="43"/>
      <c r="E177" s="43"/>
    </row>
    <row r="178" spans="1:5" ht="14.25">
      <c r="A178" s="29"/>
      <c r="B178" s="1" t="s">
        <v>40</v>
      </c>
      <c r="C178" s="12">
        <v>3626000</v>
      </c>
      <c r="D178" s="43"/>
      <c r="E178" s="43"/>
    </row>
    <row r="179" spans="1:5" ht="14.25">
      <c r="A179" s="30" t="s">
        <v>41</v>
      </c>
      <c r="B179" s="31"/>
      <c r="C179" s="21">
        <f>SUM(C180)</f>
        <v>1000000</v>
      </c>
      <c r="D179" s="43"/>
      <c r="E179" s="43"/>
    </row>
    <row r="180" spans="1:5" ht="14.25">
      <c r="A180" s="1"/>
      <c r="B180" s="1" t="s">
        <v>41</v>
      </c>
      <c r="C180" s="12">
        <v>1000000</v>
      </c>
      <c r="D180" s="43"/>
      <c r="E180" s="43"/>
    </row>
  </sheetData>
  <sheetProtection sheet="1" objects="1" scenarios="1" formatCells="0" formatColumns="0" formatRows="0" insertColumns="0" insertRows="0"/>
  <mergeCells count="106">
    <mergeCell ref="C66:E66"/>
    <mergeCell ref="A65:E65"/>
    <mergeCell ref="A68:E68"/>
    <mergeCell ref="A97:E97"/>
    <mergeCell ref="A111:B111"/>
    <mergeCell ref="A86:B86"/>
    <mergeCell ref="A88:B88"/>
    <mergeCell ref="A91:B91"/>
    <mergeCell ref="A93:B93"/>
    <mergeCell ref="A118:A119"/>
    <mergeCell ref="A89:A90"/>
    <mergeCell ref="A120:B120"/>
    <mergeCell ref="A98:B98"/>
    <mergeCell ref="A99:B99"/>
    <mergeCell ref="A100:A102"/>
    <mergeCell ref="A103:B103"/>
    <mergeCell ref="A104:A108"/>
    <mergeCell ref="A109:B109"/>
    <mergeCell ref="A113:B113"/>
    <mergeCell ref="A60:B60"/>
    <mergeCell ref="A66:B67"/>
    <mergeCell ref="A69:B69"/>
    <mergeCell ref="A70:B70"/>
    <mergeCell ref="A72:B72"/>
    <mergeCell ref="A94:A96"/>
    <mergeCell ref="A76:B76"/>
    <mergeCell ref="A77:A78"/>
    <mergeCell ref="A79:B79"/>
    <mergeCell ref="A81:B81"/>
    <mergeCell ref="A40:A42"/>
    <mergeCell ref="A43:B43"/>
    <mergeCell ref="A74:B74"/>
    <mergeCell ref="A44:A48"/>
    <mergeCell ref="A49:B49"/>
    <mergeCell ref="A51:B51"/>
    <mergeCell ref="A53:B53"/>
    <mergeCell ref="A55:B55"/>
    <mergeCell ref="A57:B57"/>
    <mergeCell ref="A58:A59"/>
    <mergeCell ref="A31:B31"/>
    <mergeCell ref="A32:A34"/>
    <mergeCell ref="A35:B35"/>
    <mergeCell ref="A37:E37"/>
    <mergeCell ref="A38:B38"/>
    <mergeCell ref="A39:B39"/>
    <mergeCell ref="A20:A21"/>
    <mergeCell ref="A22:B22"/>
    <mergeCell ref="A24:B24"/>
    <mergeCell ref="A26:B26"/>
    <mergeCell ref="A27:A28"/>
    <mergeCell ref="A29:B29"/>
    <mergeCell ref="A10:B10"/>
    <mergeCell ref="A12:B12"/>
    <mergeCell ref="A14:B14"/>
    <mergeCell ref="A15:A16"/>
    <mergeCell ref="A17:B17"/>
    <mergeCell ref="A19:B19"/>
    <mergeCell ref="C1:D2"/>
    <mergeCell ref="A1:B1"/>
    <mergeCell ref="A2:B2"/>
    <mergeCell ref="A3:E3"/>
    <mergeCell ref="A4:B5"/>
    <mergeCell ref="A132:B132"/>
    <mergeCell ref="C4:E4"/>
    <mergeCell ref="A6:E6"/>
    <mergeCell ref="A7:B7"/>
    <mergeCell ref="A8:B8"/>
    <mergeCell ref="A134:B134"/>
    <mergeCell ref="A136:B136"/>
    <mergeCell ref="A137:A138"/>
    <mergeCell ref="A63:E64"/>
    <mergeCell ref="A62:E62"/>
    <mergeCell ref="A123:E124"/>
    <mergeCell ref="A82:A83"/>
    <mergeCell ref="A84:B84"/>
    <mergeCell ref="A115:B115"/>
    <mergeCell ref="A117:B117"/>
    <mergeCell ref="A139:B139"/>
    <mergeCell ref="A141:B141"/>
    <mergeCell ref="A142:A143"/>
    <mergeCell ref="A144:B144"/>
    <mergeCell ref="A125:C125"/>
    <mergeCell ref="D125:E180"/>
    <mergeCell ref="A126:B127"/>
    <mergeCell ref="A128:C128"/>
    <mergeCell ref="A129:B129"/>
    <mergeCell ref="A130:B130"/>
    <mergeCell ref="A168:B168"/>
    <mergeCell ref="A153:A155"/>
    <mergeCell ref="A156:C156"/>
    <mergeCell ref="A157:B157"/>
    <mergeCell ref="A158:B158"/>
    <mergeCell ref="A146:B146"/>
    <mergeCell ref="A148:B148"/>
    <mergeCell ref="A150:B150"/>
    <mergeCell ref="A152:B152"/>
    <mergeCell ref="A177:A178"/>
    <mergeCell ref="A179:B179"/>
    <mergeCell ref="A122:E122"/>
    <mergeCell ref="A170:B170"/>
    <mergeCell ref="A172:B172"/>
    <mergeCell ref="A174:B174"/>
    <mergeCell ref="A176:B176"/>
    <mergeCell ref="A159:A161"/>
    <mergeCell ref="A162:B162"/>
    <mergeCell ref="A163:A167"/>
  </mergeCells>
  <printOptions/>
  <pageMargins left="0.7874015748031497" right="0.7874015748031497" top="0.7874015748031497" bottom="0.7874015748031497" header="0.5118110236220472" footer="0.5118110236220472"/>
  <pageSetup firstPageNumber="204" useFirstPageNumber="1" horizontalDpi="300" verticalDpi="300" orientation="portrait" paperSize="9" scale="88" r:id="rId1"/>
  <headerFooter alignWithMargins="0">
    <oddFooter>&amp;C&amp;12&amp;P</oddFooter>
  </headerFooter>
  <rowBreaks count="2" manualBreakCount="2">
    <brk id="62" max="4" man="1"/>
    <brk id="12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2008-01-18T08:28:09Z</cp:lastPrinted>
  <dcterms:created xsi:type="dcterms:W3CDTF">2000-06-28T06:42:19Z</dcterms:created>
  <dcterms:modified xsi:type="dcterms:W3CDTF">2008-03-13T07:53:42Z</dcterms:modified>
  <cp:category/>
  <cp:version/>
  <cp:contentType/>
  <cp:contentStatus/>
</cp:coreProperties>
</file>