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<sst xmlns="http://schemas.openxmlformats.org/spreadsheetml/2006/main" count="136" uniqueCount="40">
  <si>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15歳未満</t>
  </si>
  <si>
    <t>15～19歳</t>
  </si>
  <si>
    <t>20～24歳</t>
  </si>
  <si>
    <t>25～29歳</t>
  </si>
  <si>
    <t>30～34歳</t>
  </si>
  <si>
    <t>35～44歳</t>
  </si>
  <si>
    <t>45～54歳</t>
  </si>
  <si>
    <t>55～64歳</t>
  </si>
  <si>
    <t>65～74歳</t>
  </si>
  <si>
    <t>75歳以上</t>
  </si>
  <si>
    <t>男</t>
  </si>
  <si>
    <t>女</t>
  </si>
  <si>
    <t>総数(男）</t>
  </si>
  <si>
    <t>総数(女）</t>
  </si>
  <si>
    <t>従業地による就業者数</t>
  </si>
  <si>
    <t>自宅で
従業</t>
  </si>
  <si>
    <t>従業地･通学地による人口</t>
  </si>
  <si>
    <t>常住地による人口</t>
  </si>
  <si>
    <t>総数</t>
  </si>
  <si>
    <t>常住地による就業者数</t>
  </si>
  <si>
    <t>28　常住地又は従業地・通学地による年齢（5歳階級）、男女別人口及び15歳以上就業者数</t>
  </si>
  <si>
    <t>-</t>
  </si>
  <si>
    <t>-</t>
  </si>
  <si>
    <r>
      <t>男女，</t>
    </r>
    <r>
      <rPr>
        <sz val="11"/>
        <rFont val="ＭＳ Ｐゴシック"/>
        <family val="3"/>
      </rPr>
      <t xml:space="preserve">                            </t>
    </r>
    <r>
      <rPr>
        <sz val="11"/>
        <rFont val="ＭＳ Ｐゴシック"/>
        <family val="3"/>
      </rPr>
      <t xml:space="preserve">年齢／区分 </t>
    </r>
    <r>
      <rPr>
        <sz val="11"/>
        <rFont val="ＭＳ Ｐゴシック"/>
        <family val="3"/>
      </rPr>
      <t xml:space="preserve">                     </t>
    </r>
    <r>
      <rPr>
        <sz val="11"/>
        <rFont val="ＭＳ Ｐゴシック"/>
        <family val="3"/>
      </rPr>
      <t>（5歳階級）</t>
    </r>
  </si>
  <si>
    <t>従業も        通学も          して        いない</t>
  </si>
  <si>
    <t>うち　　　    県内他            市町村に                 常住</t>
  </si>
  <si>
    <t>うち　　　       他県に
常住</t>
  </si>
  <si>
    <t>うち　　        　他県に
常住</t>
  </si>
  <si>
    <t>うち　　　          県内他
市町村に                常住</t>
  </si>
  <si>
    <t>うち　　          　自宅外の              自市で    従業</t>
  </si>
  <si>
    <t>うち　　           　県内他
市町村で             従業</t>
  </si>
  <si>
    <t>うち　　　            他県で
従業</t>
  </si>
  <si>
    <t>自宅外の                  自市で                  従業・                  通学</t>
  </si>
  <si>
    <t>県内他                  市町村で                 従業・              通学</t>
  </si>
  <si>
    <t>他県で                 従業 ・                通学</t>
  </si>
  <si>
    <t>(資料）総務省統計局平成17年「国勢調査報告」</t>
  </si>
  <si>
    <t>※ 旧甲府市分のみの集計</t>
  </si>
  <si>
    <t>総数         （夜間         人口）</t>
  </si>
  <si>
    <t>総数           （昼間           人口）</t>
  </si>
  <si>
    <t>※ 夜間人口・昼間人口には、労働力状態「不詳」を含む。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</si>
</sst>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Border="1" applyAlignment="1" applyProtection="1">
      <alignment horizontal="center" vertical="center" wrapText="1"/>
      <protection/>
    </xf>
    <xf numFmtId="176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3" fillId="0" borderId="18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04"/>
  <sheetViews>
    <sheetView tabSelected="1" zoomScaleSheetLayoutView="100" zoomScalePageLayoutView="0" workbookViewId="0" topLeftCell="A1">
      <selection activeCell="A2" sqref="A2:A7"/>
    </sheetView>
  </sheetViews>
  <sheetFormatPr defaultColWidth="9.00390625" defaultRowHeight="13.5"/>
  <cols>
    <col min="1" max="1" width="12.625" style="1" customWidth="1"/>
    <col min="2" max="2" width="8.625" style="1" customWidth="1"/>
    <col min="3" max="4" width="8.125" style="1" customWidth="1"/>
    <col min="5" max="5" width="8.625" style="1" customWidth="1"/>
    <col min="6" max="11" width="8.12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5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 customHeight="1">
      <c r="A2" s="18" t="s">
        <v>23</v>
      </c>
      <c r="B2" s="44" t="s">
        <v>17</v>
      </c>
      <c r="C2" s="25"/>
      <c r="D2" s="25"/>
      <c r="E2" s="25"/>
      <c r="F2" s="25"/>
      <c r="G2" s="25"/>
      <c r="H2" s="44" t="s">
        <v>19</v>
      </c>
      <c r="I2" s="25"/>
      <c r="J2" s="25"/>
      <c r="K2" s="26"/>
    </row>
    <row r="3" spans="1:11" ht="15.75" customHeight="1">
      <c r="A3" s="19"/>
      <c r="B3" s="12" t="s">
        <v>37</v>
      </c>
      <c r="C3" s="12" t="s">
        <v>24</v>
      </c>
      <c r="D3" s="12" t="s">
        <v>15</v>
      </c>
      <c r="E3" s="12" t="s">
        <v>32</v>
      </c>
      <c r="F3" s="12" t="s">
        <v>33</v>
      </c>
      <c r="G3" s="12" t="s">
        <v>34</v>
      </c>
      <c r="H3" s="27" t="s">
        <v>18</v>
      </c>
      <c r="I3" s="21"/>
      <c r="J3" s="21"/>
      <c r="K3" s="22"/>
    </row>
    <row r="4" spans="1:11" ht="15.75" customHeight="1">
      <c r="A4" s="19"/>
      <c r="B4" s="13"/>
      <c r="C4" s="13"/>
      <c r="D4" s="13"/>
      <c r="E4" s="13"/>
      <c r="F4" s="13"/>
      <c r="G4" s="13"/>
      <c r="H4" s="28"/>
      <c r="I4" s="12" t="s">
        <v>29</v>
      </c>
      <c r="J4" s="12" t="s">
        <v>30</v>
      </c>
      <c r="K4" s="12" t="s">
        <v>31</v>
      </c>
    </row>
    <row r="5" spans="1:11" ht="15.75" customHeight="1">
      <c r="A5" s="19"/>
      <c r="B5" s="13"/>
      <c r="C5" s="13"/>
      <c r="D5" s="13"/>
      <c r="E5" s="13"/>
      <c r="F5" s="13"/>
      <c r="G5" s="13"/>
      <c r="H5" s="28"/>
      <c r="I5" s="13"/>
      <c r="J5" s="13"/>
      <c r="K5" s="13"/>
    </row>
    <row r="6" spans="1:11" ht="15.75" customHeight="1">
      <c r="A6" s="19"/>
      <c r="B6" s="13"/>
      <c r="C6" s="13"/>
      <c r="D6" s="13"/>
      <c r="E6" s="13"/>
      <c r="F6" s="13"/>
      <c r="G6" s="13"/>
      <c r="H6" s="28"/>
      <c r="I6" s="13"/>
      <c r="J6" s="13"/>
      <c r="K6" s="13"/>
    </row>
    <row r="7" spans="1:11" ht="15.75" customHeight="1">
      <c r="A7" s="20"/>
      <c r="B7" s="14"/>
      <c r="C7" s="14"/>
      <c r="D7" s="14"/>
      <c r="E7" s="14"/>
      <c r="F7" s="14"/>
      <c r="G7" s="14"/>
      <c r="H7" s="29"/>
      <c r="I7" s="14"/>
      <c r="J7" s="14"/>
      <c r="K7" s="14"/>
    </row>
    <row r="8" spans="1:11" ht="15.75" customHeight="1">
      <c r="A8" s="5" t="s">
        <v>18</v>
      </c>
      <c r="B8" s="6">
        <f>SUM(B12,B16,B20,B24,B28,B32,B36,B40,B44,B48)</f>
        <v>194163</v>
      </c>
      <c r="C8" s="6">
        <f aca="true" t="shared" si="0" ref="C8:K8">SUM(C12,C16,C20,C24,C28,C32,C36,C40,C44,C48)</f>
        <v>71135</v>
      </c>
      <c r="D8" s="6">
        <f t="shared" si="0"/>
        <v>13556</v>
      </c>
      <c r="E8" s="6">
        <f t="shared" si="0"/>
        <v>79427</v>
      </c>
      <c r="F8" s="8">
        <f t="shared" si="0"/>
        <v>23135</v>
      </c>
      <c r="G8" s="8">
        <f t="shared" si="0"/>
        <v>1543</v>
      </c>
      <c r="H8" s="8">
        <f t="shared" si="0"/>
        <v>91232</v>
      </c>
      <c r="I8" s="8">
        <f t="shared" si="0"/>
        <v>54406</v>
      </c>
      <c r="J8" s="8">
        <f t="shared" si="0"/>
        <v>22206</v>
      </c>
      <c r="K8" s="8">
        <f t="shared" si="0"/>
        <v>1064</v>
      </c>
    </row>
    <row r="9" spans="1:11" ht="15.75" customHeight="1">
      <c r="A9" s="5" t="s">
        <v>12</v>
      </c>
      <c r="B9" s="6">
        <f>SUM(B13,B17,B21,B25,B29,B33,B37,B41,B45,B49)</f>
        <v>95496</v>
      </c>
      <c r="C9" s="6">
        <f aca="true" t="shared" si="1" ref="C9:K9">SUM(C13,C17,C21,C25,C29,C33,C37,C41,C45,C49)</f>
        <v>24395</v>
      </c>
      <c r="D9" s="6">
        <f t="shared" si="1"/>
        <v>7643</v>
      </c>
      <c r="E9" s="6">
        <f t="shared" si="1"/>
        <v>43418</v>
      </c>
      <c r="F9" s="6">
        <f t="shared" si="1"/>
        <v>15355</v>
      </c>
      <c r="G9" s="6">
        <f t="shared" si="1"/>
        <v>1145</v>
      </c>
      <c r="H9" s="6">
        <f t="shared" si="1"/>
        <v>53121</v>
      </c>
      <c r="I9" s="6">
        <f t="shared" si="1"/>
        <v>29785</v>
      </c>
      <c r="J9" s="6">
        <f t="shared" si="1"/>
        <v>14803</v>
      </c>
      <c r="K9" s="6">
        <f t="shared" si="1"/>
        <v>890</v>
      </c>
    </row>
    <row r="10" spans="1:11" ht="15.75" customHeight="1">
      <c r="A10" s="5" t="s">
        <v>13</v>
      </c>
      <c r="B10" s="6">
        <f>SUM(B14,B18,B22,B26,B30,B34,B38,B42,B46,B50)</f>
        <v>98667</v>
      </c>
      <c r="C10" s="6">
        <f aca="true" t="shared" si="2" ref="C10:K10">SUM(C14,C18,C22,C26,C30,C34,C38,C42,C46,C50)</f>
        <v>46740</v>
      </c>
      <c r="D10" s="6">
        <f t="shared" si="2"/>
        <v>5913</v>
      </c>
      <c r="E10" s="6">
        <f t="shared" si="2"/>
        <v>36009</v>
      </c>
      <c r="F10" s="8">
        <f t="shared" si="2"/>
        <v>7780</v>
      </c>
      <c r="G10" s="8">
        <f t="shared" si="2"/>
        <v>398</v>
      </c>
      <c r="H10" s="8">
        <f t="shared" si="2"/>
        <v>38111</v>
      </c>
      <c r="I10" s="8">
        <f t="shared" si="2"/>
        <v>24621</v>
      </c>
      <c r="J10" s="8">
        <f t="shared" si="2"/>
        <v>7403</v>
      </c>
      <c r="K10" s="8">
        <f t="shared" si="2"/>
        <v>174</v>
      </c>
    </row>
    <row r="11" spans="1:11" ht="15.7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5" t="s">
        <v>18</v>
      </c>
      <c r="B12" s="6">
        <f>SUM(B13:B14)</f>
        <v>25495</v>
      </c>
      <c r="C12" s="6">
        <f>SUM(C13:C14)</f>
        <v>11174</v>
      </c>
      <c r="D12" s="6" t="s">
        <v>21</v>
      </c>
      <c r="E12" s="6">
        <f>SUM(E13:E14)</f>
        <v>14259</v>
      </c>
      <c r="F12" s="6">
        <f>SUM(F13:F14)</f>
        <v>53</v>
      </c>
      <c r="G12" s="6">
        <f>SUM(G13:G14)</f>
        <v>9</v>
      </c>
      <c r="H12" s="6" t="s">
        <v>21</v>
      </c>
      <c r="I12" s="6" t="s">
        <v>21</v>
      </c>
      <c r="J12" s="6" t="s">
        <v>21</v>
      </c>
      <c r="K12" s="6" t="s">
        <v>21</v>
      </c>
    </row>
    <row r="13" spans="1:11" ht="15.75" customHeight="1">
      <c r="A13" s="5" t="s">
        <v>10</v>
      </c>
      <c r="B13" s="2">
        <f>SUM(C13:G13)</f>
        <v>13178</v>
      </c>
      <c r="C13" s="2">
        <v>5774</v>
      </c>
      <c r="D13" s="2" t="s">
        <v>21</v>
      </c>
      <c r="E13" s="3">
        <v>7371</v>
      </c>
      <c r="F13" s="2">
        <v>27</v>
      </c>
      <c r="G13" s="2">
        <v>6</v>
      </c>
      <c r="H13" s="2" t="s">
        <v>22</v>
      </c>
      <c r="I13" s="2" t="s">
        <v>22</v>
      </c>
      <c r="J13" s="2" t="s">
        <v>22</v>
      </c>
      <c r="K13" s="2" t="s">
        <v>22</v>
      </c>
    </row>
    <row r="14" spans="1:11" ht="15.75" customHeight="1">
      <c r="A14" s="5" t="s">
        <v>11</v>
      </c>
      <c r="B14" s="2">
        <f>SUM(C14:G14)</f>
        <v>12317</v>
      </c>
      <c r="C14" s="2">
        <v>5400</v>
      </c>
      <c r="D14" s="2" t="s">
        <v>21</v>
      </c>
      <c r="E14" s="2">
        <v>6888</v>
      </c>
      <c r="F14" s="2">
        <v>26</v>
      </c>
      <c r="G14" s="2">
        <v>3</v>
      </c>
      <c r="H14" s="2" t="s">
        <v>22</v>
      </c>
      <c r="I14" s="2" t="s">
        <v>22</v>
      </c>
      <c r="J14" s="2" t="s">
        <v>22</v>
      </c>
      <c r="K14" s="2" t="s">
        <v>22</v>
      </c>
    </row>
    <row r="15" spans="1:11" ht="15.75" customHeight="1">
      <c r="A15" s="9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5" t="s">
        <v>18</v>
      </c>
      <c r="B16" s="6">
        <f aca="true" t="shared" si="3" ref="B16:K16">SUM(B17:B18)</f>
        <v>10222</v>
      </c>
      <c r="C16" s="6">
        <f t="shared" si="3"/>
        <v>460</v>
      </c>
      <c r="D16" s="6">
        <f t="shared" si="3"/>
        <v>13</v>
      </c>
      <c r="E16" s="6">
        <f t="shared" si="3"/>
        <v>8300</v>
      </c>
      <c r="F16" s="6">
        <f t="shared" si="3"/>
        <v>949</v>
      </c>
      <c r="G16" s="6">
        <f t="shared" si="3"/>
        <v>166</v>
      </c>
      <c r="H16" s="6">
        <f t="shared" si="3"/>
        <v>1325</v>
      </c>
      <c r="I16" s="6">
        <f t="shared" si="3"/>
        <v>1030</v>
      </c>
      <c r="J16" s="6">
        <f t="shared" si="3"/>
        <v>274</v>
      </c>
      <c r="K16" s="6">
        <f t="shared" si="3"/>
        <v>8</v>
      </c>
    </row>
    <row r="17" spans="1:11" ht="15.75" customHeight="1">
      <c r="A17" s="5" t="s">
        <v>10</v>
      </c>
      <c r="B17" s="2">
        <v>5497</v>
      </c>
      <c r="C17" s="2">
        <v>232</v>
      </c>
      <c r="D17" s="2">
        <v>11</v>
      </c>
      <c r="E17" s="2">
        <v>4417</v>
      </c>
      <c r="F17" s="2">
        <v>566</v>
      </c>
      <c r="G17" s="2">
        <v>80</v>
      </c>
      <c r="H17" s="6">
        <v>704</v>
      </c>
      <c r="I17" s="2">
        <v>531</v>
      </c>
      <c r="J17" s="2">
        <v>159</v>
      </c>
      <c r="K17" s="2">
        <v>3</v>
      </c>
    </row>
    <row r="18" spans="1:11" ht="15.75" customHeight="1">
      <c r="A18" s="5" t="s">
        <v>11</v>
      </c>
      <c r="B18" s="2">
        <v>4725</v>
      </c>
      <c r="C18" s="2">
        <v>228</v>
      </c>
      <c r="D18" s="2">
        <v>2</v>
      </c>
      <c r="E18" s="2">
        <v>3883</v>
      </c>
      <c r="F18" s="2">
        <v>383</v>
      </c>
      <c r="G18" s="2">
        <v>86</v>
      </c>
      <c r="H18" s="2">
        <v>621</v>
      </c>
      <c r="I18" s="2">
        <v>499</v>
      </c>
      <c r="J18" s="2">
        <v>115</v>
      </c>
      <c r="K18" s="2">
        <v>5</v>
      </c>
    </row>
    <row r="19" spans="1:11" ht="15.75" customHeight="1">
      <c r="A19" s="9" t="s">
        <v>2</v>
      </c>
      <c r="B19" s="10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5" t="s">
        <v>18</v>
      </c>
      <c r="B20" s="6">
        <f aca="true" t="shared" si="4" ref="B20:K20">SUM(B21:B22)</f>
        <v>12203</v>
      </c>
      <c r="C20" s="6">
        <f t="shared" si="4"/>
        <v>1365</v>
      </c>
      <c r="D20" s="6">
        <f t="shared" si="4"/>
        <v>130</v>
      </c>
      <c r="E20" s="6">
        <f t="shared" si="4"/>
        <v>7606</v>
      </c>
      <c r="F20" s="6">
        <f t="shared" si="4"/>
        <v>1891</v>
      </c>
      <c r="G20" s="6">
        <f t="shared" si="4"/>
        <v>327</v>
      </c>
      <c r="H20" s="6">
        <f t="shared" si="4"/>
        <v>6458</v>
      </c>
      <c r="I20" s="6">
        <f t="shared" si="4"/>
        <v>4543</v>
      </c>
      <c r="J20" s="6">
        <f t="shared" si="4"/>
        <v>1728</v>
      </c>
      <c r="K20" s="6">
        <f t="shared" si="4"/>
        <v>57</v>
      </c>
    </row>
    <row r="21" spans="1:11" ht="15.75" customHeight="1">
      <c r="A21" s="5" t="s">
        <v>10</v>
      </c>
      <c r="B21" s="2">
        <v>6862</v>
      </c>
      <c r="C21" s="2">
        <v>576</v>
      </c>
      <c r="D21" s="2">
        <v>82</v>
      </c>
      <c r="E21" s="2">
        <v>4396</v>
      </c>
      <c r="F21" s="2">
        <v>1071</v>
      </c>
      <c r="G21" s="2">
        <v>184</v>
      </c>
      <c r="H21" s="6">
        <v>3367</v>
      </c>
      <c r="I21" s="2">
        <v>2269</v>
      </c>
      <c r="J21" s="2">
        <v>980</v>
      </c>
      <c r="K21" s="2">
        <v>36</v>
      </c>
    </row>
    <row r="22" spans="1:11" ht="15.75" customHeight="1">
      <c r="A22" s="5" t="s">
        <v>11</v>
      </c>
      <c r="B22" s="2">
        <v>5341</v>
      </c>
      <c r="C22" s="2">
        <v>789</v>
      </c>
      <c r="D22" s="2">
        <v>48</v>
      </c>
      <c r="E22" s="2">
        <v>3210</v>
      </c>
      <c r="F22" s="2">
        <v>820</v>
      </c>
      <c r="G22" s="2">
        <v>143</v>
      </c>
      <c r="H22" s="2">
        <v>3091</v>
      </c>
      <c r="I22" s="2">
        <v>2274</v>
      </c>
      <c r="J22" s="2">
        <v>748</v>
      </c>
      <c r="K22" s="2">
        <v>21</v>
      </c>
    </row>
    <row r="23" spans="1:11" ht="15.75" customHeight="1">
      <c r="A23" s="9" t="s">
        <v>3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</row>
    <row r="24" spans="1:11" ht="15.75" customHeight="1">
      <c r="A24" s="5" t="s">
        <v>18</v>
      </c>
      <c r="B24" s="6">
        <f aca="true" t="shared" si="5" ref="B24:K24">SUM(B25:B26)</f>
        <v>12048</v>
      </c>
      <c r="C24" s="6">
        <f t="shared" si="5"/>
        <v>2265</v>
      </c>
      <c r="D24" s="6">
        <f t="shared" si="5"/>
        <v>276</v>
      </c>
      <c r="E24" s="6">
        <f t="shared" si="5"/>
        <v>5871</v>
      </c>
      <c r="F24" s="6">
        <f t="shared" si="5"/>
        <v>2783</v>
      </c>
      <c r="G24" s="6">
        <f t="shared" si="5"/>
        <v>100</v>
      </c>
      <c r="H24" s="6">
        <f t="shared" si="5"/>
        <v>8696</v>
      </c>
      <c r="I24" s="6">
        <f t="shared" si="5"/>
        <v>5589</v>
      </c>
      <c r="J24" s="6">
        <f t="shared" si="5"/>
        <v>2755</v>
      </c>
      <c r="K24" s="6">
        <f t="shared" si="5"/>
        <v>76</v>
      </c>
    </row>
    <row r="25" spans="1:11" ht="15.75" customHeight="1">
      <c r="A25" s="5" t="s">
        <v>10</v>
      </c>
      <c r="B25" s="2">
        <v>6259</v>
      </c>
      <c r="C25" s="2">
        <v>632</v>
      </c>
      <c r="D25" s="2">
        <v>180</v>
      </c>
      <c r="E25" s="2">
        <v>3127</v>
      </c>
      <c r="F25" s="2">
        <v>1745</v>
      </c>
      <c r="G25" s="2">
        <v>62</v>
      </c>
      <c r="H25" s="6">
        <v>4898</v>
      </c>
      <c r="I25" s="2">
        <v>2946</v>
      </c>
      <c r="J25" s="2">
        <v>1725</v>
      </c>
      <c r="K25" s="2">
        <v>47</v>
      </c>
    </row>
    <row r="26" spans="1:11" ht="15.75" customHeight="1">
      <c r="A26" s="5" t="s">
        <v>11</v>
      </c>
      <c r="B26" s="2">
        <v>5789</v>
      </c>
      <c r="C26" s="2">
        <v>1633</v>
      </c>
      <c r="D26" s="2">
        <v>96</v>
      </c>
      <c r="E26" s="2">
        <v>2744</v>
      </c>
      <c r="F26" s="2">
        <v>1038</v>
      </c>
      <c r="G26" s="2">
        <v>38</v>
      </c>
      <c r="H26" s="2">
        <v>3798</v>
      </c>
      <c r="I26" s="2">
        <v>2643</v>
      </c>
      <c r="J26" s="2">
        <v>1030</v>
      </c>
      <c r="K26" s="2">
        <v>29</v>
      </c>
    </row>
    <row r="27" spans="1:11" ht="15.75" customHeight="1">
      <c r="A27" s="9" t="s">
        <v>4</v>
      </c>
      <c r="B27" s="10"/>
      <c r="C27" s="10"/>
      <c r="D27" s="10"/>
      <c r="E27" s="10"/>
      <c r="F27" s="10"/>
      <c r="G27" s="10"/>
      <c r="H27" s="10"/>
      <c r="I27" s="10"/>
      <c r="J27" s="10"/>
      <c r="K27" s="11"/>
    </row>
    <row r="28" spans="1:11" ht="15.75" customHeight="1">
      <c r="A28" s="5" t="s">
        <v>18</v>
      </c>
      <c r="B28" s="6">
        <f aca="true" t="shared" si="6" ref="B28:K28">SUM(B29:B30)</f>
        <v>14263</v>
      </c>
      <c r="C28" s="6">
        <f t="shared" si="6"/>
        <v>3500</v>
      </c>
      <c r="D28" s="6">
        <f t="shared" si="6"/>
        <v>573</v>
      </c>
      <c r="E28" s="6">
        <f t="shared" si="6"/>
        <v>6191</v>
      </c>
      <c r="F28" s="6">
        <f t="shared" si="6"/>
        <v>3189</v>
      </c>
      <c r="G28" s="6">
        <f t="shared" si="6"/>
        <v>83</v>
      </c>
      <c r="H28" s="6">
        <f t="shared" si="6"/>
        <v>9928</v>
      </c>
      <c r="I28" s="6">
        <f t="shared" si="6"/>
        <v>6100</v>
      </c>
      <c r="J28" s="6">
        <f t="shared" si="6"/>
        <v>3184</v>
      </c>
      <c r="K28" s="6">
        <f t="shared" si="6"/>
        <v>71</v>
      </c>
    </row>
    <row r="29" spans="1:11" ht="15.75" customHeight="1">
      <c r="A29" s="5" t="s">
        <v>10</v>
      </c>
      <c r="B29" s="2">
        <v>7338</v>
      </c>
      <c r="C29" s="2">
        <v>685</v>
      </c>
      <c r="D29" s="2">
        <v>359</v>
      </c>
      <c r="E29" s="2">
        <v>3586</v>
      </c>
      <c r="F29" s="2">
        <v>2123</v>
      </c>
      <c r="G29" s="2">
        <v>56</v>
      </c>
      <c r="H29" s="6">
        <v>6070</v>
      </c>
      <c r="I29" s="2">
        <v>3542</v>
      </c>
      <c r="J29" s="2">
        <v>2119</v>
      </c>
      <c r="K29" s="2">
        <v>50</v>
      </c>
    </row>
    <row r="30" spans="1:11" ht="15.75" customHeight="1">
      <c r="A30" s="5" t="s">
        <v>11</v>
      </c>
      <c r="B30" s="2">
        <v>6925</v>
      </c>
      <c r="C30" s="2">
        <v>2815</v>
      </c>
      <c r="D30" s="2">
        <v>214</v>
      </c>
      <c r="E30" s="2">
        <v>2605</v>
      </c>
      <c r="F30" s="2">
        <v>1066</v>
      </c>
      <c r="G30" s="2">
        <v>27</v>
      </c>
      <c r="H30" s="2">
        <v>3858</v>
      </c>
      <c r="I30" s="2">
        <v>2558</v>
      </c>
      <c r="J30" s="2">
        <v>1065</v>
      </c>
      <c r="K30" s="2">
        <v>21</v>
      </c>
    </row>
    <row r="31" spans="1:11" ht="15.75" customHeight="1">
      <c r="A31" s="9" t="s">
        <v>5</v>
      </c>
      <c r="B31" s="10"/>
      <c r="C31" s="10"/>
      <c r="D31" s="10"/>
      <c r="E31" s="10"/>
      <c r="F31" s="10"/>
      <c r="G31" s="10"/>
      <c r="H31" s="10"/>
      <c r="I31" s="10"/>
      <c r="J31" s="10"/>
      <c r="K31" s="11"/>
    </row>
    <row r="32" spans="1:11" ht="15.75" customHeight="1">
      <c r="A32" s="5" t="s">
        <v>18</v>
      </c>
      <c r="B32" s="6">
        <f aca="true" t="shared" si="7" ref="B32:K32">SUM(B33:B34)</f>
        <v>25863</v>
      </c>
      <c r="C32" s="6">
        <f t="shared" si="7"/>
        <v>5703</v>
      </c>
      <c r="D32" s="6">
        <f t="shared" si="7"/>
        <v>1556</v>
      </c>
      <c r="E32" s="6">
        <f t="shared" si="7"/>
        <v>11850</v>
      </c>
      <c r="F32" s="6">
        <f t="shared" si="7"/>
        <v>5629</v>
      </c>
      <c r="G32" s="6">
        <f t="shared" si="7"/>
        <v>238</v>
      </c>
      <c r="H32" s="6">
        <f t="shared" si="7"/>
        <v>19230</v>
      </c>
      <c r="I32" s="6">
        <f t="shared" si="7"/>
        <v>11815</v>
      </c>
      <c r="J32" s="6">
        <f t="shared" si="7"/>
        <v>5625</v>
      </c>
      <c r="K32" s="6">
        <f t="shared" si="7"/>
        <v>234</v>
      </c>
    </row>
    <row r="33" spans="1:11" ht="15.75" customHeight="1">
      <c r="A33" s="5" t="s">
        <v>10</v>
      </c>
      <c r="B33" s="2">
        <v>13444</v>
      </c>
      <c r="C33" s="2">
        <v>1230</v>
      </c>
      <c r="D33" s="2">
        <v>901</v>
      </c>
      <c r="E33" s="2">
        <v>6555</v>
      </c>
      <c r="F33" s="2">
        <v>3927</v>
      </c>
      <c r="G33" s="2">
        <v>207</v>
      </c>
      <c r="H33" s="2">
        <v>11570</v>
      </c>
      <c r="I33" s="2">
        <v>6540</v>
      </c>
      <c r="J33" s="2">
        <v>3925</v>
      </c>
      <c r="K33" s="2">
        <v>204</v>
      </c>
    </row>
    <row r="34" spans="1:11" ht="15.75" customHeight="1">
      <c r="A34" s="5" t="s">
        <v>11</v>
      </c>
      <c r="B34" s="2">
        <v>12419</v>
      </c>
      <c r="C34" s="2">
        <v>4473</v>
      </c>
      <c r="D34" s="2">
        <v>655</v>
      </c>
      <c r="E34" s="2">
        <v>5295</v>
      </c>
      <c r="F34" s="2">
        <v>1702</v>
      </c>
      <c r="G34" s="2">
        <v>31</v>
      </c>
      <c r="H34" s="2">
        <v>7660</v>
      </c>
      <c r="I34" s="2">
        <v>5275</v>
      </c>
      <c r="J34" s="2">
        <v>1700</v>
      </c>
      <c r="K34" s="2">
        <v>30</v>
      </c>
    </row>
    <row r="35" spans="1:11" ht="15.75" customHeight="1">
      <c r="A35" s="9" t="s">
        <v>6</v>
      </c>
      <c r="B35" s="10"/>
      <c r="C35" s="10"/>
      <c r="D35" s="10"/>
      <c r="E35" s="10"/>
      <c r="F35" s="10"/>
      <c r="G35" s="10"/>
      <c r="H35" s="10"/>
      <c r="I35" s="10"/>
      <c r="J35" s="10"/>
      <c r="K35" s="11"/>
    </row>
    <row r="36" spans="1:11" ht="15.75" customHeight="1">
      <c r="A36" s="5" t="s">
        <v>18</v>
      </c>
      <c r="B36" s="6">
        <f aca="true" t="shared" si="8" ref="B36:K36">SUM(B37:B38)</f>
        <v>23832</v>
      </c>
      <c r="C36" s="6">
        <f t="shared" si="8"/>
        <v>4601</v>
      </c>
      <c r="D36" s="6">
        <f t="shared" si="8"/>
        <v>2406</v>
      </c>
      <c r="E36" s="6">
        <f t="shared" si="8"/>
        <v>11453</v>
      </c>
      <c r="F36" s="6">
        <f t="shared" si="8"/>
        <v>4438</v>
      </c>
      <c r="G36" s="6">
        <f t="shared" si="8"/>
        <v>325</v>
      </c>
      <c r="H36" s="6">
        <f t="shared" si="8"/>
        <v>18614</v>
      </c>
      <c r="I36" s="6">
        <f t="shared" si="8"/>
        <v>11447</v>
      </c>
      <c r="J36" s="6">
        <f t="shared" si="8"/>
        <v>4437</v>
      </c>
      <c r="K36" s="6">
        <f t="shared" si="8"/>
        <v>324</v>
      </c>
    </row>
    <row r="37" spans="1:11" ht="15.75" customHeight="1">
      <c r="A37" s="5" t="s">
        <v>10</v>
      </c>
      <c r="B37" s="2">
        <v>11891</v>
      </c>
      <c r="C37" s="2">
        <v>1086</v>
      </c>
      <c r="D37" s="2">
        <v>1299</v>
      </c>
      <c r="E37" s="2">
        <v>5895</v>
      </c>
      <c r="F37" s="2">
        <v>2904</v>
      </c>
      <c r="G37" s="2">
        <v>293</v>
      </c>
      <c r="H37" s="2">
        <v>10386</v>
      </c>
      <c r="I37" s="2">
        <v>5891</v>
      </c>
      <c r="J37" s="2">
        <v>2903</v>
      </c>
      <c r="K37" s="2">
        <v>293</v>
      </c>
    </row>
    <row r="38" spans="1:11" ht="15.75" customHeight="1">
      <c r="A38" s="5" t="s">
        <v>11</v>
      </c>
      <c r="B38" s="2">
        <v>11941</v>
      </c>
      <c r="C38" s="2">
        <v>3515</v>
      </c>
      <c r="D38" s="2">
        <v>1107</v>
      </c>
      <c r="E38" s="2">
        <v>5558</v>
      </c>
      <c r="F38" s="2">
        <v>1534</v>
      </c>
      <c r="G38" s="2">
        <v>32</v>
      </c>
      <c r="H38" s="2">
        <v>8228</v>
      </c>
      <c r="I38" s="2">
        <v>5556</v>
      </c>
      <c r="J38" s="2">
        <v>1534</v>
      </c>
      <c r="K38" s="2">
        <v>31</v>
      </c>
    </row>
    <row r="39" spans="1:11" ht="15.75" customHeight="1">
      <c r="A39" s="9" t="s">
        <v>7</v>
      </c>
      <c r="B39" s="10"/>
      <c r="C39" s="10"/>
      <c r="D39" s="10"/>
      <c r="E39" s="10"/>
      <c r="F39" s="10"/>
      <c r="G39" s="10"/>
      <c r="H39" s="10"/>
      <c r="I39" s="10"/>
      <c r="J39" s="10"/>
      <c r="K39" s="11"/>
    </row>
    <row r="40" spans="1:11" ht="15.75" customHeight="1">
      <c r="A40" s="5" t="s">
        <v>18</v>
      </c>
      <c r="B40" s="6">
        <f aca="true" t="shared" si="9" ref="B40:K40">SUM(B41:B42)</f>
        <v>27173</v>
      </c>
      <c r="C40" s="6">
        <f t="shared" si="9"/>
        <v>8967</v>
      </c>
      <c r="D40" s="6">
        <f t="shared" si="9"/>
        <v>3920</v>
      </c>
      <c r="E40" s="6">
        <f t="shared" si="9"/>
        <v>10193</v>
      </c>
      <c r="F40" s="6">
        <f t="shared" si="9"/>
        <v>3343</v>
      </c>
      <c r="G40" s="6">
        <f t="shared" si="9"/>
        <v>232</v>
      </c>
      <c r="H40" s="6">
        <f t="shared" si="9"/>
        <v>17681</v>
      </c>
      <c r="I40" s="6">
        <f t="shared" si="9"/>
        <v>10186</v>
      </c>
      <c r="J40" s="6">
        <f t="shared" si="9"/>
        <v>3343</v>
      </c>
      <c r="K40" s="6">
        <f t="shared" si="9"/>
        <v>232</v>
      </c>
    </row>
    <row r="41" spans="1:11" ht="15.75" customHeight="1">
      <c r="A41" s="5" t="s">
        <v>10</v>
      </c>
      <c r="B41" s="2">
        <v>13238</v>
      </c>
      <c r="C41" s="2">
        <v>2516</v>
      </c>
      <c r="D41" s="2">
        <v>2132</v>
      </c>
      <c r="E41" s="2">
        <v>5722</v>
      </c>
      <c r="F41" s="2">
        <v>2306</v>
      </c>
      <c r="G41" s="2">
        <v>205</v>
      </c>
      <c r="H41" s="2">
        <v>10362</v>
      </c>
      <c r="I41" s="2">
        <v>5719</v>
      </c>
      <c r="J41" s="2">
        <v>2306</v>
      </c>
      <c r="K41" s="2">
        <v>205</v>
      </c>
    </row>
    <row r="42" spans="1:11" ht="15.75" customHeight="1">
      <c r="A42" s="5" t="s">
        <v>11</v>
      </c>
      <c r="B42" s="2">
        <v>13935</v>
      </c>
      <c r="C42" s="2">
        <v>6451</v>
      </c>
      <c r="D42" s="2">
        <v>1788</v>
      </c>
      <c r="E42" s="2">
        <v>4471</v>
      </c>
      <c r="F42" s="2">
        <v>1037</v>
      </c>
      <c r="G42" s="2">
        <v>27</v>
      </c>
      <c r="H42" s="2">
        <v>7319</v>
      </c>
      <c r="I42" s="2">
        <v>4467</v>
      </c>
      <c r="J42" s="2">
        <v>1037</v>
      </c>
      <c r="K42" s="2">
        <v>27</v>
      </c>
    </row>
    <row r="43" spans="1:11" ht="15.75" customHeight="1">
      <c r="A43" s="9" t="s">
        <v>8</v>
      </c>
      <c r="B43" s="10"/>
      <c r="C43" s="10"/>
      <c r="D43" s="10"/>
      <c r="E43" s="10"/>
      <c r="F43" s="10"/>
      <c r="G43" s="10"/>
      <c r="H43" s="10"/>
      <c r="I43" s="10"/>
      <c r="J43" s="10"/>
      <c r="K43" s="11"/>
    </row>
    <row r="44" spans="1:11" ht="15.75" customHeight="1">
      <c r="A44" s="5" t="s">
        <v>18</v>
      </c>
      <c r="B44" s="6">
        <f aca="true" t="shared" si="10" ref="B44:K44">SUM(B45:B46)</f>
        <v>22399</v>
      </c>
      <c r="C44" s="6">
        <f t="shared" si="10"/>
        <v>15064</v>
      </c>
      <c r="D44" s="6">
        <f t="shared" si="10"/>
        <v>3097</v>
      </c>
      <c r="E44" s="6">
        <f t="shared" si="10"/>
        <v>3078</v>
      </c>
      <c r="F44" s="6">
        <f t="shared" si="10"/>
        <v>755</v>
      </c>
      <c r="G44" s="6">
        <f t="shared" si="10"/>
        <v>53</v>
      </c>
      <c r="H44" s="6">
        <f t="shared" si="10"/>
        <v>6977</v>
      </c>
      <c r="I44" s="6">
        <f t="shared" si="10"/>
        <v>3073</v>
      </c>
      <c r="J44" s="6">
        <f t="shared" si="10"/>
        <v>755</v>
      </c>
      <c r="K44" s="6">
        <f t="shared" si="10"/>
        <v>52</v>
      </c>
    </row>
    <row r="45" spans="1:11" ht="15.75" customHeight="1">
      <c r="A45" s="5" t="s">
        <v>10</v>
      </c>
      <c r="B45" s="2">
        <v>10160</v>
      </c>
      <c r="C45" s="2">
        <v>5623</v>
      </c>
      <c r="D45" s="2">
        <v>1760</v>
      </c>
      <c r="E45" s="2">
        <v>1923</v>
      </c>
      <c r="F45" s="2">
        <v>598</v>
      </c>
      <c r="G45" s="2">
        <v>45</v>
      </c>
      <c r="H45" s="2">
        <v>4324</v>
      </c>
      <c r="I45" s="2">
        <v>1921</v>
      </c>
      <c r="J45" s="2">
        <v>598</v>
      </c>
      <c r="K45" s="2">
        <v>45</v>
      </c>
    </row>
    <row r="46" spans="1:11" ht="15.75" customHeight="1">
      <c r="A46" s="5" t="s">
        <v>11</v>
      </c>
      <c r="B46" s="2">
        <v>12239</v>
      </c>
      <c r="C46" s="2">
        <v>9441</v>
      </c>
      <c r="D46" s="2">
        <v>1337</v>
      </c>
      <c r="E46" s="2">
        <v>1155</v>
      </c>
      <c r="F46" s="2">
        <v>157</v>
      </c>
      <c r="G46" s="2">
        <v>8</v>
      </c>
      <c r="H46" s="2">
        <v>2653</v>
      </c>
      <c r="I46" s="2">
        <v>1152</v>
      </c>
      <c r="J46" s="2">
        <v>157</v>
      </c>
      <c r="K46" s="2">
        <v>7</v>
      </c>
    </row>
    <row r="47" spans="1:11" ht="15.75" customHeight="1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0"/>
      <c r="K47" s="11"/>
    </row>
    <row r="48" spans="1:11" ht="15.75" customHeight="1">
      <c r="A48" s="5" t="s">
        <v>18</v>
      </c>
      <c r="B48" s="6">
        <f aca="true" t="shared" si="11" ref="B48:K48">SUM(B49:B50)</f>
        <v>20665</v>
      </c>
      <c r="C48" s="6">
        <f t="shared" si="11"/>
        <v>18036</v>
      </c>
      <c r="D48" s="6">
        <f t="shared" si="11"/>
        <v>1585</v>
      </c>
      <c r="E48" s="6">
        <f t="shared" si="11"/>
        <v>626</v>
      </c>
      <c r="F48" s="6">
        <f t="shared" si="11"/>
        <v>105</v>
      </c>
      <c r="G48" s="6">
        <f t="shared" si="11"/>
        <v>10</v>
      </c>
      <c r="H48" s="6">
        <f t="shared" si="11"/>
        <v>2323</v>
      </c>
      <c r="I48" s="6">
        <f t="shared" si="11"/>
        <v>623</v>
      </c>
      <c r="J48" s="6">
        <f t="shared" si="11"/>
        <v>105</v>
      </c>
      <c r="K48" s="6">
        <f t="shared" si="11"/>
        <v>10</v>
      </c>
    </row>
    <row r="49" spans="1:11" ht="15.75" customHeight="1">
      <c r="A49" s="5" t="s">
        <v>10</v>
      </c>
      <c r="B49" s="2">
        <v>7629</v>
      </c>
      <c r="C49" s="2">
        <v>6041</v>
      </c>
      <c r="D49" s="2">
        <v>919</v>
      </c>
      <c r="E49" s="2">
        <v>426</v>
      </c>
      <c r="F49" s="2">
        <v>88</v>
      </c>
      <c r="G49" s="2">
        <v>7</v>
      </c>
      <c r="H49" s="2">
        <v>1440</v>
      </c>
      <c r="I49" s="2">
        <v>426</v>
      </c>
      <c r="J49" s="2">
        <v>88</v>
      </c>
      <c r="K49" s="2">
        <v>7</v>
      </c>
    </row>
    <row r="50" spans="1:11" ht="15.75" customHeight="1">
      <c r="A50" s="5" t="s">
        <v>11</v>
      </c>
      <c r="B50" s="2">
        <v>13036</v>
      </c>
      <c r="C50" s="2">
        <v>11995</v>
      </c>
      <c r="D50" s="2">
        <v>666</v>
      </c>
      <c r="E50" s="2">
        <v>200</v>
      </c>
      <c r="F50" s="2">
        <v>17</v>
      </c>
      <c r="G50" s="2">
        <v>3</v>
      </c>
      <c r="H50" s="2">
        <v>883</v>
      </c>
      <c r="I50" s="2">
        <v>197</v>
      </c>
      <c r="J50" s="2">
        <v>17</v>
      </c>
      <c r="K50" s="2">
        <v>3</v>
      </c>
    </row>
    <row r="51" spans="1:11" ht="15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 ht="15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5.75" customHeight="1">
      <c r="A53" s="18" t="s">
        <v>23</v>
      </c>
      <c r="B53" s="15" t="s">
        <v>16</v>
      </c>
      <c r="C53" s="16"/>
      <c r="D53" s="17"/>
      <c r="E53" s="15" t="s">
        <v>14</v>
      </c>
      <c r="F53" s="16"/>
      <c r="G53" s="17"/>
      <c r="H53" s="39"/>
      <c r="I53" s="40"/>
      <c r="J53" s="40"/>
      <c r="K53" s="40"/>
    </row>
    <row r="54" spans="1:11" ht="15.75" customHeight="1">
      <c r="A54" s="19"/>
      <c r="B54" s="32" t="s">
        <v>38</v>
      </c>
      <c r="C54" s="23"/>
      <c r="D54" s="24"/>
      <c r="E54" s="41" t="s">
        <v>18</v>
      </c>
      <c r="F54" s="23"/>
      <c r="G54" s="24"/>
      <c r="H54" s="39"/>
      <c r="I54" s="40"/>
      <c r="J54" s="40"/>
      <c r="K54" s="40"/>
    </row>
    <row r="55" spans="1:11" ht="15.75" customHeight="1">
      <c r="A55" s="19"/>
      <c r="B55" s="33"/>
      <c r="C55" s="31" t="s">
        <v>28</v>
      </c>
      <c r="D55" s="31" t="s">
        <v>27</v>
      </c>
      <c r="E55" s="42"/>
      <c r="F55" s="30" t="s">
        <v>25</v>
      </c>
      <c r="G55" s="31" t="s">
        <v>26</v>
      </c>
      <c r="H55" s="39"/>
      <c r="I55" s="40"/>
      <c r="J55" s="40"/>
      <c r="K55" s="40"/>
    </row>
    <row r="56" spans="1:11" ht="15.75" customHeight="1">
      <c r="A56" s="19"/>
      <c r="B56" s="33"/>
      <c r="C56" s="13"/>
      <c r="D56" s="13"/>
      <c r="E56" s="42"/>
      <c r="F56" s="13"/>
      <c r="G56" s="13"/>
      <c r="H56" s="39"/>
      <c r="I56" s="40"/>
      <c r="J56" s="40"/>
      <c r="K56" s="40"/>
    </row>
    <row r="57" spans="1:11" ht="15.75" customHeight="1">
      <c r="A57" s="19"/>
      <c r="B57" s="33"/>
      <c r="C57" s="13"/>
      <c r="D57" s="13"/>
      <c r="E57" s="42"/>
      <c r="F57" s="13"/>
      <c r="G57" s="13"/>
      <c r="H57" s="39"/>
      <c r="I57" s="40"/>
      <c r="J57" s="40"/>
      <c r="K57" s="40"/>
    </row>
    <row r="58" spans="1:11" ht="15.75" customHeight="1">
      <c r="A58" s="20"/>
      <c r="B58" s="34"/>
      <c r="C58" s="14"/>
      <c r="D58" s="14"/>
      <c r="E58" s="43"/>
      <c r="F58" s="14"/>
      <c r="G58" s="14"/>
      <c r="H58" s="39"/>
      <c r="I58" s="40"/>
      <c r="J58" s="40"/>
      <c r="K58" s="40"/>
    </row>
    <row r="59" spans="1:11" ht="15.75" customHeight="1">
      <c r="A59" s="5" t="s">
        <v>18</v>
      </c>
      <c r="B59" s="6">
        <f aca="true" t="shared" si="12" ref="B59:G61">SUM(B63,B67,B71,B75,B79,B83,B87,B91,B95,B99)</f>
        <v>225175</v>
      </c>
      <c r="C59" s="6">
        <f t="shared" si="12"/>
        <v>53605</v>
      </c>
      <c r="D59" s="6">
        <f t="shared" si="12"/>
        <v>2085</v>
      </c>
      <c r="E59" s="6">
        <f t="shared" si="12"/>
        <v>112823</v>
      </c>
      <c r="F59" s="6">
        <f t="shared" si="12"/>
        <v>43364</v>
      </c>
      <c r="G59" s="6">
        <f t="shared" si="12"/>
        <v>1497</v>
      </c>
      <c r="H59" s="39"/>
      <c r="I59" s="40"/>
      <c r="J59" s="40"/>
      <c r="K59" s="40"/>
    </row>
    <row r="60" spans="1:11" ht="15.75" customHeight="1">
      <c r="A60" s="5" t="s">
        <v>12</v>
      </c>
      <c r="B60" s="6">
        <f t="shared" si="12"/>
        <v>112326</v>
      </c>
      <c r="C60" s="6">
        <f t="shared" si="12"/>
        <v>31667</v>
      </c>
      <c r="D60" s="6">
        <f t="shared" si="12"/>
        <v>1663</v>
      </c>
      <c r="E60" s="6">
        <f t="shared" si="12"/>
        <v>65540</v>
      </c>
      <c r="F60" s="6">
        <f t="shared" si="12"/>
        <v>26819</v>
      </c>
      <c r="G60" s="6">
        <f t="shared" si="12"/>
        <v>1293</v>
      </c>
      <c r="H60" s="39"/>
      <c r="I60" s="40"/>
      <c r="J60" s="40"/>
      <c r="K60" s="40"/>
    </row>
    <row r="61" spans="1:11" ht="15.75" customHeight="1">
      <c r="A61" s="5" t="s">
        <v>13</v>
      </c>
      <c r="B61" s="6">
        <f t="shared" si="12"/>
        <v>112849</v>
      </c>
      <c r="C61" s="6">
        <f t="shared" si="12"/>
        <v>21938</v>
      </c>
      <c r="D61" s="6">
        <f t="shared" si="12"/>
        <v>422</v>
      </c>
      <c r="E61" s="6">
        <f t="shared" si="12"/>
        <v>47283</v>
      </c>
      <c r="F61" s="6">
        <f t="shared" si="12"/>
        <v>16545</v>
      </c>
      <c r="G61" s="6">
        <f t="shared" si="12"/>
        <v>204</v>
      </c>
      <c r="H61" s="39"/>
      <c r="I61" s="40"/>
      <c r="J61" s="40"/>
      <c r="K61" s="40"/>
    </row>
    <row r="62" spans="1:11" ht="15.75" customHeight="1">
      <c r="A62" s="9" t="s">
        <v>0</v>
      </c>
      <c r="B62" s="25"/>
      <c r="C62" s="25"/>
      <c r="D62" s="25"/>
      <c r="E62" s="25"/>
      <c r="F62" s="25"/>
      <c r="G62" s="26"/>
      <c r="H62" s="39"/>
      <c r="I62" s="40"/>
      <c r="J62" s="40"/>
      <c r="K62" s="40"/>
    </row>
    <row r="63" spans="1:11" ht="15.75" customHeight="1">
      <c r="A63" s="5" t="s">
        <v>18</v>
      </c>
      <c r="B63" s="6">
        <f>SUM(B64:B65)</f>
        <v>26400</v>
      </c>
      <c r="C63" s="6">
        <f>SUM(C64:C65)</f>
        <v>948</v>
      </c>
      <c r="D63" s="6">
        <f>SUM(D64:D65)</f>
        <v>19</v>
      </c>
      <c r="E63" s="2" t="s">
        <v>21</v>
      </c>
      <c r="F63" s="2" t="s">
        <v>21</v>
      </c>
      <c r="G63" s="2" t="s">
        <v>21</v>
      </c>
      <c r="H63" s="39"/>
      <c r="I63" s="40"/>
      <c r="J63" s="40"/>
      <c r="K63" s="40"/>
    </row>
    <row r="64" spans="1:11" ht="15.75" customHeight="1">
      <c r="A64" s="5" t="s">
        <v>10</v>
      </c>
      <c r="B64" s="2">
        <v>13559</v>
      </c>
      <c r="C64" s="2">
        <v>412</v>
      </c>
      <c r="D64" s="2">
        <v>2</v>
      </c>
      <c r="E64" s="2" t="s">
        <v>22</v>
      </c>
      <c r="F64" s="2" t="s">
        <v>22</v>
      </c>
      <c r="G64" s="2" t="s">
        <v>22</v>
      </c>
      <c r="H64" s="39"/>
      <c r="I64" s="40"/>
      <c r="J64" s="40"/>
      <c r="K64" s="40"/>
    </row>
    <row r="65" spans="1:11" ht="15.75" customHeight="1">
      <c r="A65" s="5" t="s">
        <v>11</v>
      </c>
      <c r="B65" s="2">
        <v>12841</v>
      </c>
      <c r="C65" s="2">
        <v>536</v>
      </c>
      <c r="D65" s="2">
        <v>17</v>
      </c>
      <c r="E65" s="2" t="s">
        <v>22</v>
      </c>
      <c r="F65" s="2" t="s">
        <v>22</v>
      </c>
      <c r="G65" s="2" t="s">
        <v>22</v>
      </c>
      <c r="H65" s="39"/>
      <c r="I65" s="40"/>
      <c r="J65" s="40"/>
      <c r="K65" s="40"/>
    </row>
    <row r="66" spans="1:11" ht="15.75" customHeight="1">
      <c r="A66" s="9" t="s">
        <v>1</v>
      </c>
      <c r="B66" s="25"/>
      <c r="C66" s="25"/>
      <c r="D66" s="25"/>
      <c r="E66" s="25"/>
      <c r="F66" s="25"/>
      <c r="G66" s="26"/>
      <c r="H66" s="39"/>
      <c r="I66" s="40"/>
      <c r="J66" s="40"/>
      <c r="K66" s="40"/>
    </row>
    <row r="67" spans="1:11" ht="15.75" customHeight="1">
      <c r="A67" s="5" t="s">
        <v>18</v>
      </c>
      <c r="B67" s="6">
        <f aca="true" t="shared" si="13" ref="B67:G67">SUM(B68:B69)</f>
        <v>16687</v>
      </c>
      <c r="C67" s="6">
        <f t="shared" si="13"/>
        <v>7350</v>
      </c>
      <c r="D67" s="6">
        <f t="shared" si="13"/>
        <v>230</v>
      </c>
      <c r="E67" s="6">
        <f t="shared" si="13"/>
        <v>1510</v>
      </c>
      <c r="F67" s="6">
        <f t="shared" si="13"/>
        <v>456</v>
      </c>
      <c r="G67" s="6">
        <f t="shared" si="13"/>
        <v>11</v>
      </c>
      <c r="H67" s="39"/>
      <c r="I67" s="40"/>
      <c r="J67" s="40"/>
      <c r="K67" s="40"/>
    </row>
    <row r="68" spans="1:11" ht="15.75" customHeight="1">
      <c r="A68" s="5" t="s">
        <v>10</v>
      </c>
      <c r="B68" s="2">
        <v>8408</v>
      </c>
      <c r="C68" s="2">
        <v>3427</v>
      </c>
      <c r="D68" s="2">
        <v>130</v>
      </c>
      <c r="E68" s="2">
        <v>771</v>
      </c>
      <c r="F68" s="2">
        <v>223</v>
      </c>
      <c r="G68" s="4">
        <v>6</v>
      </c>
      <c r="H68" s="39"/>
      <c r="I68" s="40"/>
      <c r="J68" s="40"/>
      <c r="K68" s="40"/>
    </row>
    <row r="69" spans="1:11" ht="15.75" customHeight="1">
      <c r="A69" s="5" t="s">
        <v>11</v>
      </c>
      <c r="B69" s="2">
        <v>8279</v>
      </c>
      <c r="C69" s="2">
        <v>3923</v>
      </c>
      <c r="D69" s="2">
        <v>100</v>
      </c>
      <c r="E69" s="2">
        <v>739</v>
      </c>
      <c r="F69" s="2">
        <v>233</v>
      </c>
      <c r="G69" s="4">
        <v>5</v>
      </c>
      <c r="H69" s="39"/>
      <c r="I69" s="40"/>
      <c r="J69" s="40"/>
      <c r="K69" s="40"/>
    </row>
    <row r="70" spans="1:11" ht="15.75" customHeight="1">
      <c r="A70" s="9" t="s">
        <v>2</v>
      </c>
      <c r="B70" s="25"/>
      <c r="C70" s="25"/>
      <c r="D70" s="25"/>
      <c r="E70" s="25"/>
      <c r="F70" s="25"/>
      <c r="G70" s="26"/>
      <c r="H70" s="39"/>
      <c r="I70" s="40"/>
      <c r="J70" s="40"/>
      <c r="K70" s="40"/>
    </row>
    <row r="71" spans="1:11" ht="15.75" customHeight="1">
      <c r="A71" s="5" t="s">
        <v>18</v>
      </c>
      <c r="B71" s="6">
        <f aca="true" t="shared" si="14" ref="B71:G71">SUM(B72:B73)</f>
        <v>16212</v>
      </c>
      <c r="C71" s="6">
        <f t="shared" si="14"/>
        <v>5827</v>
      </c>
      <c r="D71" s="6">
        <f t="shared" si="14"/>
        <v>400</v>
      </c>
      <c r="E71" s="6">
        <f t="shared" si="14"/>
        <v>8394</v>
      </c>
      <c r="F71" s="6">
        <f t="shared" si="14"/>
        <v>3646</v>
      </c>
      <c r="G71" s="6">
        <f t="shared" si="14"/>
        <v>75</v>
      </c>
      <c r="H71" s="39"/>
      <c r="I71" s="40"/>
      <c r="J71" s="40"/>
      <c r="K71" s="40"/>
    </row>
    <row r="72" spans="1:11" ht="15.75" customHeight="1">
      <c r="A72" s="5" t="s">
        <v>10</v>
      </c>
      <c r="B72" s="2">
        <v>8595</v>
      </c>
      <c r="C72" s="2">
        <v>2713</v>
      </c>
      <c r="D72" s="2">
        <v>275</v>
      </c>
      <c r="E72" s="2">
        <v>3966</v>
      </c>
      <c r="F72" s="2">
        <v>1569</v>
      </c>
      <c r="G72" s="4">
        <v>46</v>
      </c>
      <c r="H72" s="39"/>
      <c r="I72" s="40"/>
      <c r="J72" s="40"/>
      <c r="K72" s="40"/>
    </row>
    <row r="73" spans="1:11" ht="15.75" customHeight="1">
      <c r="A73" s="5" t="s">
        <v>11</v>
      </c>
      <c r="B73" s="2">
        <v>7617</v>
      </c>
      <c r="C73" s="2">
        <v>3114</v>
      </c>
      <c r="D73" s="2">
        <v>125</v>
      </c>
      <c r="E73" s="2">
        <v>4428</v>
      </c>
      <c r="F73" s="2">
        <v>2077</v>
      </c>
      <c r="G73" s="4">
        <v>29</v>
      </c>
      <c r="H73" s="39"/>
      <c r="I73" s="40"/>
      <c r="J73" s="40"/>
      <c r="K73" s="40"/>
    </row>
    <row r="74" spans="1:11" ht="15.75" customHeight="1">
      <c r="A74" s="9" t="s">
        <v>3</v>
      </c>
      <c r="B74" s="25"/>
      <c r="C74" s="25"/>
      <c r="D74" s="25"/>
      <c r="E74" s="25"/>
      <c r="F74" s="25"/>
      <c r="G74" s="26"/>
      <c r="H74" s="39"/>
      <c r="I74" s="40"/>
      <c r="J74" s="40"/>
      <c r="K74" s="40"/>
    </row>
    <row r="75" spans="1:11" ht="15.75" customHeight="1">
      <c r="A75" s="5" t="s">
        <v>18</v>
      </c>
      <c r="B75" s="6">
        <f aca="true" t="shared" si="15" ref="B75:G75">SUM(B76:B77)</f>
        <v>14763</v>
      </c>
      <c r="C75" s="6">
        <f t="shared" si="15"/>
        <v>5490</v>
      </c>
      <c r="D75" s="6">
        <f t="shared" si="15"/>
        <v>108</v>
      </c>
      <c r="E75" s="6">
        <f t="shared" si="15"/>
        <v>11328</v>
      </c>
      <c r="F75" s="6">
        <f t="shared" si="15"/>
        <v>5373</v>
      </c>
      <c r="G75" s="6">
        <f t="shared" si="15"/>
        <v>90</v>
      </c>
      <c r="H75" s="39"/>
      <c r="I75" s="40"/>
      <c r="J75" s="40"/>
      <c r="K75" s="40"/>
    </row>
    <row r="76" spans="1:11" ht="15.75" customHeight="1">
      <c r="A76" s="5" t="s">
        <v>10</v>
      </c>
      <c r="B76" s="6">
        <v>7212</v>
      </c>
      <c r="C76" s="6">
        <v>2681</v>
      </c>
      <c r="D76" s="6">
        <v>79</v>
      </c>
      <c r="E76" s="6">
        <v>5820</v>
      </c>
      <c r="F76" s="6">
        <v>2626</v>
      </c>
      <c r="G76" s="7">
        <v>68</v>
      </c>
      <c r="H76" s="39"/>
      <c r="I76" s="40"/>
      <c r="J76" s="40"/>
      <c r="K76" s="40"/>
    </row>
    <row r="77" spans="1:11" ht="15.75" customHeight="1">
      <c r="A77" s="5" t="s">
        <v>11</v>
      </c>
      <c r="B77" s="2">
        <v>7551</v>
      </c>
      <c r="C77" s="2">
        <v>2809</v>
      </c>
      <c r="D77" s="2">
        <v>29</v>
      </c>
      <c r="E77" s="2">
        <v>5508</v>
      </c>
      <c r="F77" s="2">
        <v>2747</v>
      </c>
      <c r="G77" s="4">
        <v>22</v>
      </c>
      <c r="H77" s="39"/>
      <c r="I77" s="40"/>
      <c r="J77" s="40"/>
      <c r="K77" s="40"/>
    </row>
    <row r="78" spans="1:11" ht="15.75" customHeight="1">
      <c r="A78" s="9" t="s">
        <v>4</v>
      </c>
      <c r="B78" s="25"/>
      <c r="C78" s="25"/>
      <c r="D78" s="25"/>
      <c r="E78" s="25"/>
      <c r="F78" s="25"/>
      <c r="G78" s="26"/>
      <c r="H78" s="39"/>
      <c r="I78" s="40"/>
      <c r="J78" s="40"/>
      <c r="K78" s="40"/>
    </row>
    <row r="79" spans="1:11" ht="15.75" customHeight="1">
      <c r="A79" s="5" t="s">
        <v>18</v>
      </c>
      <c r="B79" s="6">
        <f aca="true" t="shared" si="16" ref="B79:G79">SUM(B80:B81)</f>
        <v>16975</v>
      </c>
      <c r="C79" s="6">
        <f t="shared" si="16"/>
        <v>5866</v>
      </c>
      <c r="D79" s="6">
        <f t="shared" si="16"/>
        <v>118</v>
      </c>
      <c r="E79" s="6">
        <f t="shared" si="16"/>
        <v>12605</v>
      </c>
      <c r="F79" s="6">
        <f t="shared" si="16"/>
        <v>5819</v>
      </c>
      <c r="G79" s="6">
        <f t="shared" si="16"/>
        <v>113</v>
      </c>
      <c r="H79" s="39"/>
      <c r="I79" s="40"/>
      <c r="J79" s="40"/>
      <c r="K79" s="40"/>
    </row>
    <row r="80" spans="1:11" ht="15.75" customHeight="1">
      <c r="A80" s="5" t="s">
        <v>10</v>
      </c>
      <c r="B80" s="2">
        <v>8718</v>
      </c>
      <c r="C80" s="2">
        <v>3464</v>
      </c>
      <c r="D80" s="2">
        <v>95</v>
      </c>
      <c r="E80" s="2">
        <v>7441</v>
      </c>
      <c r="F80" s="2">
        <v>3447</v>
      </c>
      <c r="G80" s="4">
        <v>93</v>
      </c>
      <c r="H80" s="39"/>
      <c r="I80" s="40"/>
      <c r="J80" s="40"/>
      <c r="K80" s="40"/>
    </row>
    <row r="81" spans="1:11" ht="15.75" customHeight="1">
      <c r="A81" s="5" t="s">
        <v>11</v>
      </c>
      <c r="B81" s="2">
        <v>8257</v>
      </c>
      <c r="C81" s="2">
        <v>2402</v>
      </c>
      <c r="D81" s="2">
        <v>23</v>
      </c>
      <c r="E81" s="2">
        <v>5164</v>
      </c>
      <c r="F81" s="2">
        <v>2372</v>
      </c>
      <c r="G81" s="4">
        <v>20</v>
      </c>
      <c r="H81" s="39"/>
      <c r="I81" s="40"/>
      <c r="J81" s="40"/>
      <c r="K81" s="40"/>
    </row>
    <row r="82" spans="1:11" ht="15.75" customHeight="1">
      <c r="A82" s="9" t="s">
        <v>5</v>
      </c>
      <c r="B82" s="25"/>
      <c r="C82" s="25"/>
      <c r="D82" s="25"/>
      <c r="E82" s="25"/>
      <c r="F82" s="25"/>
      <c r="G82" s="26"/>
      <c r="H82" s="39"/>
      <c r="I82" s="40"/>
      <c r="J82" s="40"/>
      <c r="K82" s="40"/>
    </row>
    <row r="83" spans="1:11" ht="15.75" customHeight="1">
      <c r="A83" s="5" t="s">
        <v>18</v>
      </c>
      <c r="B83" s="6">
        <f aca="true" t="shared" si="17" ref="B83:G83">SUM(B84:B85)</f>
        <v>30803</v>
      </c>
      <c r="C83" s="6">
        <f t="shared" si="17"/>
        <v>10430</v>
      </c>
      <c r="D83" s="6">
        <f t="shared" si="17"/>
        <v>377</v>
      </c>
      <c r="E83" s="6">
        <f t="shared" si="17"/>
        <v>24143</v>
      </c>
      <c r="F83" s="6">
        <f t="shared" si="17"/>
        <v>10397</v>
      </c>
      <c r="G83" s="6">
        <f t="shared" si="17"/>
        <v>375</v>
      </c>
      <c r="H83" s="39"/>
      <c r="I83" s="40"/>
      <c r="J83" s="40"/>
      <c r="K83" s="40"/>
    </row>
    <row r="84" spans="1:11" ht="15.75" customHeight="1">
      <c r="A84" s="5" t="s">
        <v>10</v>
      </c>
      <c r="B84" s="2">
        <v>16259</v>
      </c>
      <c r="C84" s="2">
        <v>6613</v>
      </c>
      <c r="D84" s="2">
        <v>336</v>
      </c>
      <c r="E84" s="2">
        <v>14382</v>
      </c>
      <c r="F84" s="2">
        <v>6607</v>
      </c>
      <c r="G84" s="4">
        <v>334</v>
      </c>
      <c r="H84" s="39"/>
      <c r="I84" s="40"/>
      <c r="J84" s="40"/>
      <c r="K84" s="40"/>
    </row>
    <row r="85" spans="1:11" ht="15.75" customHeight="1">
      <c r="A85" s="5" t="s">
        <v>11</v>
      </c>
      <c r="B85" s="2">
        <v>14544</v>
      </c>
      <c r="C85" s="2">
        <v>3817</v>
      </c>
      <c r="D85" s="2">
        <v>41</v>
      </c>
      <c r="E85" s="2">
        <v>9761</v>
      </c>
      <c r="F85" s="2">
        <v>3790</v>
      </c>
      <c r="G85" s="4">
        <v>41</v>
      </c>
      <c r="H85" s="39"/>
      <c r="I85" s="40"/>
      <c r="J85" s="40"/>
      <c r="K85" s="40"/>
    </row>
    <row r="86" spans="1:11" ht="15.75" customHeight="1">
      <c r="A86" s="9" t="s">
        <v>6</v>
      </c>
      <c r="B86" s="25"/>
      <c r="C86" s="25"/>
      <c r="D86" s="25"/>
      <c r="E86" s="25"/>
      <c r="F86" s="25"/>
      <c r="G86" s="26"/>
      <c r="H86" s="39"/>
      <c r="I86" s="40"/>
      <c r="J86" s="40"/>
      <c r="K86" s="40"/>
    </row>
    <row r="87" spans="1:11" ht="15.75" customHeight="1">
      <c r="A87" s="5" t="s">
        <v>18</v>
      </c>
      <c r="B87" s="6">
        <f aca="true" t="shared" si="18" ref="B87:G87">SUM(B88:B89)</f>
        <v>29103</v>
      </c>
      <c r="C87" s="6">
        <f t="shared" si="18"/>
        <v>9628</v>
      </c>
      <c r="D87" s="6">
        <f t="shared" si="18"/>
        <v>406</v>
      </c>
      <c r="E87" s="6">
        <f t="shared" si="18"/>
        <v>23872</v>
      </c>
      <c r="F87" s="6">
        <f t="shared" si="18"/>
        <v>9613</v>
      </c>
      <c r="G87" s="6">
        <f t="shared" si="18"/>
        <v>406</v>
      </c>
      <c r="H87" s="39"/>
      <c r="I87" s="40"/>
      <c r="J87" s="40"/>
      <c r="K87" s="40"/>
    </row>
    <row r="88" spans="1:11" ht="15.75" customHeight="1">
      <c r="A88" s="5" t="s">
        <v>10</v>
      </c>
      <c r="B88" s="2">
        <v>15557</v>
      </c>
      <c r="C88" s="2">
        <v>6487</v>
      </c>
      <c r="D88" s="2">
        <v>376</v>
      </c>
      <c r="E88" s="2">
        <v>14047</v>
      </c>
      <c r="F88" s="2">
        <v>6481</v>
      </c>
      <c r="G88" s="4">
        <v>376</v>
      </c>
      <c r="H88" s="39"/>
      <c r="I88" s="40"/>
      <c r="J88" s="40"/>
      <c r="K88" s="40"/>
    </row>
    <row r="89" spans="1:11" ht="15.75" customHeight="1">
      <c r="A89" s="5" t="s">
        <v>11</v>
      </c>
      <c r="B89" s="2">
        <v>13546</v>
      </c>
      <c r="C89" s="2">
        <v>3141</v>
      </c>
      <c r="D89" s="2">
        <v>30</v>
      </c>
      <c r="E89" s="2">
        <v>9825</v>
      </c>
      <c r="F89" s="2">
        <v>3132</v>
      </c>
      <c r="G89" s="4">
        <v>30</v>
      </c>
      <c r="H89" s="39"/>
      <c r="I89" s="40"/>
      <c r="J89" s="40"/>
      <c r="K89" s="40"/>
    </row>
    <row r="90" spans="1:11" ht="15.75" customHeight="1">
      <c r="A90" s="9" t="s">
        <v>7</v>
      </c>
      <c r="B90" s="25"/>
      <c r="C90" s="25"/>
      <c r="D90" s="25"/>
      <c r="E90" s="25"/>
      <c r="F90" s="25"/>
      <c r="G90" s="26"/>
      <c r="H90" s="39"/>
      <c r="I90" s="40"/>
      <c r="J90" s="40"/>
      <c r="K90" s="40"/>
    </row>
    <row r="91" spans="1:11" ht="15.75" customHeight="1">
      <c r="A91" s="5" t="s">
        <v>18</v>
      </c>
      <c r="B91" s="6">
        <f aca="true" t="shared" si="19" ref="B91:G91">SUM(B92:B93)</f>
        <v>30727</v>
      </c>
      <c r="C91" s="6">
        <f t="shared" si="19"/>
        <v>6806</v>
      </c>
      <c r="D91" s="6">
        <f t="shared" si="19"/>
        <v>323</v>
      </c>
      <c r="E91" s="6">
        <f t="shared" si="19"/>
        <v>21229</v>
      </c>
      <c r="F91" s="6">
        <f t="shared" si="19"/>
        <v>6800</v>
      </c>
      <c r="G91" s="6">
        <f t="shared" si="19"/>
        <v>323</v>
      </c>
      <c r="H91" s="39"/>
      <c r="I91" s="40"/>
      <c r="J91" s="40"/>
      <c r="K91" s="40"/>
    </row>
    <row r="92" spans="1:11" ht="15.75" customHeight="1">
      <c r="A92" s="5" t="s">
        <v>10</v>
      </c>
      <c r="B92" s="2">
        <v>15915</v>
      </c>
      <c r="C92" s="2">
        <v>4908</v>
      </c>
      <c r="D92" s="2">
        <v>280</v>
      </c>
      <c r="E92" s="2">
        <v>13035</v>
      </c>
      <c r="F92" s="2">
        <v>4904</v>
      </c>
      <c r="G92" s="4">
        <v>280</v>
      </c>
      <c r="H92" s="39"/>
      <c r="I92" s="40"/>
      <c r="J92" s="40"/>
      <c r="K92" s="40"/>
    </row>
    <row r="93" spans="1:11" ht="15.75" customHeight="1">
      <c r="A93" s="5" t="s">
        <v>11</v>
      </c>
      <c r="B93" s="2">
        <v>14812</v>
      </c>
      <c r="C93" s="2">
        <v>1898</v>
      </c>
      <c r="D93" s="2">
        <v>43</v>
      </c>
      <c r="E93" s="2">
        <v>8194</v>
      </c>
      <c r="F93" s="2">
        <v>1896</v>
      </c>
      <c r="G93" s="4">
        <v>43</v>
      </c>
      <c r="H93" s="39"/>
      <c r="I93" s="40"/>
      <c r="J93" s="40"/>
      <c r="K93" s="40"/>
    </row>
    <row r="94" spans="1:11" ht="15.75" customHeight="1">
      <c r="A94" s="9" t="s">
        <v>8</v>
      </c>
      <c r="B94" s="25"/>
      <c r="C94" s="25"/>
      <c r="D94" s="25"/>
      <c r="E94" s="25"/>
      <c r="F94" s="25"/>
      <c r="G94" s="26"/>
      <c r="H94" s="39"/>
      <c r="I94" s="40"/>
      <c r="J94" s="40"/>
      <c r="K94" s="40"/>
    </row>
    <row r="95" spans="1:11" ht="15.75" customHeight="1">
      <c r="A95" s="5" t="s">
        <v>18</v>
      </c>
      <c r="B95" s="6">
        <f aca="true" t="shared" si="20" ref="B95:G95">SUM(B96:B97)</f>
        <v>22812</v>
      </c>
      <c r="C95" s="6">
        <f t="shared" si="20"/>
        <v>1136</v>
      </c>
      <c r="D95" s="6">
        <f t="shared" si="20"/>
        <v>85</v>
      </c>
      <c r="E95" s="6">
        <f t="shared" si="20"/>
        <v>7391</v>
      </c>
      <c r="F95" s="6">
        <f t="shared" si="20"/>
        <v>1136</v>
      </c>
      <c r="G95" s="6">
        <f t="shared" si="20"/>
        <v>85</v>
      </c>
      <c r="H95" s="39"/>
      <c r="I95" s="40"/>
      <c r="J95" s="40"/>
      <c r="K95" s="40"/>
    </row>
    <row r="96" spans="1:11" ht="15.75" customHeight="1">
      <c r="A96" s="5" t="s">
        <v>10</v>
      </c>
      <c r="B96" s="2">
        <v>10457</v>
      </c>
      <c r="C96" s="2">
        <v>866</v>
      </c>
      <c r="D96" s="2">
        <v>74</v>
      </c>
      <c r="E96" s="2">
        <v>4621</v>
      </c>
      <c r="F96" s="2">
        <v>866</v>
      </c>
      <c r="G96" s="4">
        <v>74</v>
      </c>
      <c r="H96" s="39"/>
      <c r="I96" s="40"/>
      <c r="J96" s="40"/>
      <c r="K96" s="40"/>
    </row>
    <row r="97" spans="1:11" ht="15.75" customHeight="1">
      <c r="A97" s="5" t="s">
        <v>11</v>
      </c>
      <c r="B97" s="2">
        <v>12355</v>
      </c>
      <c r="C97" s="2">
        <v>270</v>
      </c>
      <c r="D97" s="2">
        <v>11</v>
      </c>
      <c r="E97" s="2">
        <v>2770</v>
      </c>
      <c r="F97" s="2">
        <v>270</v>
      </c>
      <c r="G97" s="4">
        <v>11</v>
      </c>
      <c r="H97" s="39"/>
      <c r="I97" s="40"/>
      <c r="J97" s="40"/>
      <c r="K97" s="40"/>
    </row>
    <row r="98" spans="1:11" ht="15.75" customHeight="1">
      <c r="A98" s="9" t="s">
        <v>9</v>
      </c>
      <c r="B98" s="25"/>
      <c r="C98" s="25"/>
      <c r="D98" s="25"/>
      <c r="E98" s="25"/>
      <c r="F98" s="25"/>
      <c r="G98" s="26"/>
      <c r="H98" s="39"/>
      <c r="I98" s="40"/>
      <c r="J98" s="40"/>
      <c r="K98" s="40"/>
    </row>
    <row r="99" spans="1:11" ht="15.75" customHeight="1">
      <c r="A99" s="5" t="s">
        <v>18</v>
      </c>
      <c r="B99" s="6">
        <f aca="true" t="shared" si="21" ref="B99:G99">SUM(B100:B101)</f>
        <v>20693</v>
      </c>
      <c r="C99" s="6">
        <f t="shared" si="21"/>
        <v>124</v>
      </c>
      <c r="D99" s="6">
        <f t="shared" si="21"/>
        <v>19</v>
      </c>
      <c r="E99" s="6">
        <f t="shared" si="21"/>
        <v>2351</v>
      </c>
      <c r="F99" s="6">
        <f t="shared" si="21"/>
        <v>124</v>
      </c>
      <c r="G99" s="6">
        <f t="shared" si="21"/>
        <v>19</v>
      </c>
      <c r="H99" s="39"/>
      <c r="I99" s="40"/>
      <c r="J99" s="40"/>
      <c r="K99" s="40"/>
    </row>
    <row r="100" spans="1:11" ht="15.75" customHeight="1">
      <c r="A100" s="5" t="s">
        <v>10</v>
      </c>
      <c r="B100" s="2">
        <v>7646</v>
      </c>
      <c r="C100" s="2">
        <v>96</v>
      </c>
      <c r="D100" s="2">
        <v>16</v>
      </c>
      <c r="E100" s="2">
        <v>1457</v>
      </c>
      <c r="F100" s="2">
        <v>96</v>
      </c>
      <c r="G100" s="2">
        <v>16</v>
      </c>
      <c r="H100" s="39"/>
      <c r="I100" s="40"/>
      <c r="J100" s="40"/>
      <c r="K100" s="40"/>
    </row>
    <row r="101" spans="1:11" ht="15.75" customHeight="1">
      <c r="A101" s="5" t="s">
        <v>11</v>
      </c>
      <c r="B101" s="2">
        <v>13047</v>
      </c>
      <c r="C101" s="2">
        <v>28</v>
      </c>
      <c r="D101" s="2">
        <v>3</v>
      </c>
      <c r="E101" s="2">
        <v>894</v>
      </c>
      <c r="F101" s="2">
        <v>28</v>
      </c>
      <c r="G101" s="2">
        <v>3</v>
      </c>
      <c r="H101" s="39"/>
      <c r="I101" s="40"/>
      <c r="J101" s="40"/>
      <c r="K101" s="40"/>
    </row>
    <row r="102" spans="1:11" ht="15.75" customHeight="1">
      <c r="A102" s="35" t="s">
        <v>39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5.75" customHeight="1">
      <c r="A103" s="35" t="s">
        <v>36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5.75" customHeight="1">
      <c r="A104" s="35" t="s">
        <v>35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</sheetData>
  <sheetProtection sheet="1" objects="1" scenarios="1" formatCells="0" formatColumns="0" formatRows="0" insertColumns="0" insertRows="0"/>
  <mergeCells count="52">
    <mergeCell ref="A27:K27"/>
    <mergeCell ref="A31:K31"/>
    <mergeCell ref="A2:A7"/>
    <mergeCell ref="A1:K1"/>
    <mergeCell ref="A51:K51"/>
    <mergeCell ref="A52:K52"/>
    <mergeCell ref="H53:K101"/>
    <mergeCell ref="D55:D58"/>
    <mergeCell ref="A82:G82"/>
    <mergeCell ref="E54:E58"/>
    <mergeCell ref="A94:G94"/>
    <mergeCell ref="B2:G2"/>
    <mergeCell ref="H2:K2"/>
    <mergeCell ref="A98:G98"/>
    <mergeCell ref="A86:G86"/>
    <mergeCell ref="A62:G62"/>
    <mergeCell ref="A66:G66"/>
    <mergeCell ref="A70:G70"/>
    <mergeCell ref="A104:K104"/>
    <mergeCell ref="A90:G90"/>
    <mergeCell ref="A103:K103"/>
    <mergeCell ref="A102:K102"/>
    <mergeCell ref="A74:G74"/>
    <mergeCell ref="A78:G78"/>
    <mergeCell ref="H3:H7"/>
    <mergeCell ref="C3:C7"/>
    <mergeCell ref="F55:F58"/>
    <mergeCell ref="G55:G58"/>
    <mergeCell ref="B54:B58"/>
    <mergeCell ref="C55:C58"/>
    <mergeCell ref="A35:K35"/>
    <mergeCell ref="F3:F7"/>
    <mergeCell ref="E53:G53"/>
    <mergeCell ref="A11:K11"/>
    <mergeCell ref="A53:A58"/>
    <mergeCell ref="I3:K3"/>
    <mergeCell ref="F54:G54"/>
    <mergeCell ref="C54:D54"/>
    <mergeCell ref="D3:D7"/>
    <mergeCell ref="A23:K23"/>
    <mergeCell ref="J4:J7"/>
    <mergeCell ref="B53:D53"/>
    <mergeCell ref="A47:K47"/>
    <mergeCell ref="B3:B7"/>
    <mergeCell ref="G3:G7"/>
    <mergeCell ref="I4:I7"/>
    <mergeCell ref="A39:K39"/>
    <mergeCell ref="A43:K43"/>
    <mergeCell ref="A15:K15"/>
    <mergeCell ref="A19:K19"/>
    <mergeCell ref="K4:K7"/>
    <mergeCell ref="E3:E7"/>
  </mergeCells>
  <printOptions/>
  <pageMargins left="0.7874015748031497" right="0.7874015748031497" top="0.7874015748031497" bottom="0.7874015748031497" header="0.5118110236220472" footer="0.5118110236220472"/>
  <pageSetup firstPageNumber="55" useFirstPageNumber="1" horizontalDpi="240" verticalDpi="240" orientation="portrait" paperSize="9" scale="85" r:id="rId1"/>
  <headerFooter alignWithMargins="0">
    <oddFooter>&amp;C&amp;13&amp;P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2007-12-26T05:47:11Z</cp:lastPrinted>
  <dcterms:created xsi:type="dcterms:W3CDTF">2000-03-22T08:58:04Z</dcterms:created>
  <dcterms:modified xsi:type="dcterms:W3CDTF">2009-05-07T04:50:33Z</dcterms:modified>
  <cp:category/>
  <cp:version/>
  <cp:contentType/>
  <cp:contentStatus/>
</cp:coreProperties>
</file>