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'Sheet1'!$A$1:$E$188</definedName>
  </definedNames>
  <calcPr fullCalcOnLoad="1"/>
</workbook>
</file>

<file path=xl/sharedStrings.xml><?xml version="1.0" encoding="utf-8"?>
<sst xmlns="http://schemas.openxmlformats.org/spreadsheetml/2006/main" count="191" uniqueCount="63">
  <si>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</si>
  <si>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</si>
  <si>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</si>
  <si>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</si>
  <si>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</si>
  <si>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</si>
  <si>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</si>
  <si>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</si>
  <si>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</si>
  <si>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</si>
  <si>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</si>
  <si>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</si>
  <si>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</si>
  <si>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</si>
  <si>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</si>
  <si>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</si>
  <si>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</si>
  <si>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</si>
  <si>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</si>
  <si>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</si>
  <si>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</si>
  <si>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</si>
  <si>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</si>
  <si>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</si>
  <si>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</si>
  <si>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</si>
  <si>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</si>
  <si>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</si>
  <si>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</si>
  <si>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</si>
  <si>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</si>
  <si>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</si>
  <si>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</si>
  <si>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</si>
  <si>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</si>
  <si>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</si>
  <si>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</si>
  <si>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</si>
  <si>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</si>
  <si>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</si>
  <si>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</si>
  <si>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</si>
  <si>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</si>
  <si>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</si>
  <si>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</si>
  <si>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</si>
  <si>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基金繰入金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</si>
  <si>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</si>
  <si>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</si>
  <si>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</si>
  <si>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</si>
  <si>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</si>
  <si>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平成18年度</t>
  </si>
  <si>
    <t>平成19年度</t>
  </si>
  <si>
    <t>-</t>
  </si>
  <si>
    <t>平成20年度</t>
  </si>
  <si>
    <t>市債</t>
  </si>
  <si>
    <t>広域化等支援基金貸付金</t>
  </si>
  <si>
    <t>繰上充用金</t>
  </si>
  <si>
    <t>前期高齢者交付金</t>
  </si>
  <si>
    <t>後期高齢者支援金等</t>
  </si>
  <si>
    <t>前期高齢者納付金等</t>
  </si>
  <si>
    <t>特定健康診査等事業費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</si>
</sst>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/>
    </xf>
    <xf numFmtId="177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5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horizontal="right"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 locked="0"/>
    </xf>
    <xf numFmtId="177" fontId="2" fillId="0" borderId="16" xfId="0" applyNumberFormat="1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 shrinkToFit="1"/>
      <protection locked="0"/>
    </xf>
    <xf numFmtId="177" fontId="2" fillId="33" borderId="13" xfId="0" applyNumberFormat="1" applyFont="1" applyFill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8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22" customWidth="1"/>
    <col min="2" max="2" width="23.625" style="22" customWidth="1"/>
    <col min="3" max="5" width="15.625" style="3" customWidth="1"/>
    <col min="6" max="16384" width="9.00390625" style="3" customWidth="1"/>
  </cols>
  <sheetData>
    <row r="1" spans="1:5" ht="14.25">
      <c r="A1" s="50" t="s">
        <v>3</v>
      </c>
      <c r="B1" s="50"/>
      <c r="C1" s="48"/>
      <c r="D1" s="48"/>
      <c r="E1" s="1"/>
    </row>
    <row r="2" spans="1:5" ht="14.25">
      <c r="A2" s="51" t="s">
        <v>51</v>
      </c>
      <c r="B2" s="52"/>
      <c r="C2" s="49"/>
      <c r="D2" s="49"/>
      <c r="E2" s="2" t="s">
        <v>2</v>
      </c>
    </row>
    <row r="3" spans="1:5" ht="14.25">
      <c r="A3" s="33" t="s">
        <v>4</v>
      </c>
      <c r="B3" s="34"/>
      <c r="C3" s="34"/>
      <c r="D3" s="34"/>
      <c r="E3" s="35"/>
    </row>
    <row r="4" spans="1:5" ht="14.25">
      <c r="A4" s="53" t="s">
        <v>1</v>
      </c>
      <c r="B4" s="54"/>
      <c r="C4" s="30" t="s">
        <v>52</v>
      </c>
      <c r="D4" s="31"/>
      <c r="E4" s="32"/>
    </row>
    <row r="5" spans="1:5" ht="15" thickBot="1">
      <c r="A5" s="55"/>
      <c r="B5" s="56"/>
      <c r="C5" s="5" t="s">
        <v>42</v>
      </c>
      <c r="D5" s="6" t="s">
        <v>43</v>
      </c>
      <c r="E5" s="6" t="s">
        <v>0</v>
      </c>
    </row>
    <row r="6" spans="1:5" ht="15" thickBot="1">
      <c r="A6" s="36" t="s">
        <v>26</v>
      </c>
      <c r="B6" s="37"/>
      <c r="C6" s="37"/>
      <c r="D6" s="37"/>
      <c r="E6" s="38"/>
    </row>
    <row r="7" spans="1:5" ht="14.25">
      <c r="A7" s="44" t="s">
        <v>5</v>
      </c>
      <c r="B7" s="45"/>
      <c r="C7" s="7">
        <f>SUM(C8,C10,C12,C14,C17,C19,C22,C24,C26,C29,C31)</f>
        <v>19502048000</v>
      </c>
      <c r="D7" s="7">
        <f>SUM(D8,D10,D12,D14,D17,D19,D22,D24,D26,D29,D31)</f>
        <v>20181048000</v>
      </c>
      <c r="E7" s="7">
        <f>SUM(E8,E10,E12,E14,E17,E19,E22,E24,E26,E29,E31)</f>
        <v>19471273576</v>
      </c>
    </row>
    <row r="8" spans="1:5" ht="14.25">
      <c r="A8" s="27" t="s">
        <v>6</v>
      </c>
      <c r="B8" s="28"/>
      <c r="C8" s="10">
        <f>SUM(C9)</f>
        <v>7716598000</v>
      </c>
      <c r="D8" s="11">
        <f>SUM(D9)</f>
        <v>7147210000</v>
      </c>
      <c r="E8" s="11">
        <f>SUM(E9)</f>
        <v>6672750905</v>
      </c>
    </row>
    <row r="9" spans="1:5" ht="14.25">
      <c r="A9" s="4"/>
      <c r="B9" s="4" t="s">
        <v>7</v>
      </c>
      <c r="C9" s="12">
        <v>7716598000</v>
      </c>
      <c r="D9" s="13">
        <v>7147210000</v>
      </c>
      <c r="E9" s="14">
        <v>6672750905</v>
      </c>
    </row>
    <row r="10" spans="1:5" ht="14.25">
      <c r="A10" s="27" t="s">
        <v>8</v>
      </c>
      <c r="B10" s="28"/>
      <c r="C10" s="10">
        <f>SUM(C11)</f>
        <v>4000</v>
      </c>
      <c r="D10" s="11">
        <f>SUM(D11)</f>
        <v>4000</v>
      </c>
      <c r="E10" s="11">
        <f>SUM(E11)</f>
        <v>0</v>
      </c>
    </row>
    <row r="11" spans="1:5" ht="14.25">
      <c r="A11" s="4"/>
      <c r="B11" s="4" t="s">
        <v>8</v>
      </c>
      <c r="C11" s="12">
        <v>4000</v>
      </c>
      <c r="D11" s="13">
        <v>4000</v>
      </c>
      <c r="E11" s="14">
        <v>0</v>
      </c>
    </row>
    <row r="12" spans="1:5" ht="14.25">
      <c r="A12" s="27" t="s">
        <v>9</v>
      </c>
      <c r="B12" s="28"/>
      <c r="C12" s="10">
        <f>SUM(C13)</f>
        <v>4024000</v>
      </c>
      <c r="D12" s="11">
        <f>SUM(D13)</f>
        <v>4024000</v>
      </c>
      <c r="E12" s="11">
        <f>SUM(E13)</f>
        <v>4684810</v>
      </c>
    </row>
    <row r="13" spans="1:5" ht="14.25">
      <c r="A13" s="4"/>
      <c r="B13" s="4" t="s">
        <v>10</v>
      </c>
      <c r="C13" s="12">
        <v>4024000</v>
      </c>
      <c r="D13" s="13">
        <v>4024000</v>
      </c>
      <c r="E13" s="14">
        <v>4684810</v>
      </c>
    </row>
    <row r="14" spans="1:5" ht="14.25">
      <c r="A14" s="27" t="s">
        <v>11</v>
      </c>
      <c r="B14" s="28"/>
      <c r="C14" s="10">
        <f>SUM(C15:C16)</f>
        <v>5990045000</v>
      </c>
      <c r="D14" s="11">
        <f>SUM(D15:D16)</f>
        <v>5791050000</v>
      </c>
      <c r="E14" s="11">
        <f>SUM(E15:E16)</f>
        <v>5811198951</v>
      </c>
    </row>
    <row r="15" spans="1:5" ht="14.25">
      <c r="A15" s="40"/>
      <c r="B15" s="4" t="s">
        <v>12</v>
      </c>
      <c r="C15" s="12">
        <v>4783680000</v>
      </c>
      <c r="D15" s="13">
        <v>4414466000</v>
      </c>
      <c r="E15" s="14">
        <v>4461374951</v>
      </c>
    </row>
    <row r="16" spans="1:5" ht="14.25">
      <c r="A16" s="41"/>
      <c r="B16" s="4" t="s">
        <v>13</v>
      </c>
      <c r="C16" s="12">
        <v>1206365000</v>
      </c>
      <c r="D16" s="13">
        <v>1376584000</v>
      </c>
      <c r="E16" s="14">
        <v>1349824000</v>
      </c>
    </row>
    <row r="17" spans="1:5" ht="14.25">
      <c r="A17" s="27" t="s">
        <v>50</v>
      </c>
      <c r="B17" s="28"/>
      <c r="C17" s="10">
        <f>SUM(C18)</f>
        <v>2974156000</v>
      </c>
      <c r="D17" s="11">
        <f>SUM(D18)</f>
        <v>3234504000</v>
      </c>
      <c r="E17" s="11">
        <f>SUM(E18)</f>
        <v>3044205997</v>
      </c>
    </row>
    <row r="18" spans="1:5" ht="14.25">
      <c r="A18" s="4"/>
      <c r="B18" s="4" t="s">
        <v>50</v>
      </c>
      <c r="C18" s="12">
        <v>2974156000</v>
      </c>
      <c r="D18" s="13">
        <v>3234504000</v>
      </c>
      <c r="E18" s="14">
        <v>3044205997</v>
      </c>
    </row>
    <row r="19" spans="1:5" ht="14.25">
      <c r="A19" s="27" t="s">
        <v>14</v>
      </c>
      <c r="B19" s="28"/>
      <c r="C19" s="10">
        <f>SUM(C20:C21)</f>
        <v>1125791000</v>
      </c>
      <c r="D19" s="11">
        <f>SUM(D20:D21)</f>
        <v>1042349000</v>
      </c>
      <c r="E19" s="11">
        <f>SUM(E20:E21)</f>
        <v>991961982</v>
      </c>
    </row>
    <row r="20" spans="1:5" ht="14.25">
      <c r="A20" s="40"/>
      <c r="B20" s="9" t="s">
        <v>49</v>
      </c>
      <c r="C20" s="12">
        <v>109842000</v>
      </c>
      <c r="D20" s="13">
        <v>82500000</v>
      </c>
      <c r="E20" s="14">
        <v>82805982</v>
      </c>
    </row>
    <row r="21" spans="1:5" ht="14.25">
      <c r="A21" s="41"/>
      <c r="B21" s="9" t="s">
        <v>15</v>
      </c>
      <c r="C21" s="12">
        <v>1015949000</v>
      </c>
      <c r="D21" s="13">
        <v>959849000</v>
      </c>
      <c r="E21" s="14">
        <v>909156000</v>
      </c>
    </row>
    <row r="22" spans="1:5" ht="14.25">
      <c r="A22" s="27" t="s">
        <v>16</v>
      </c>
      <c r="B22" s="28"/>
      <c r="C22" s="11">
        <f>SUM(C23)</f>
        <v>464629000</v>
      </c>
      <c r="D22" s="11">
        <f>SUM(D23)</f>
        <v>1290000000</v>
      </c>
      <c r="E22" s="11">
        <f>SUM(E23)</f>
        <v>1329073349</v>
      </c>
    </row>
    <row r="23" spans="1:5" ht="14.25">
      <c r="A23" s="4"/>
      <c r="B23" s="4" t="s">
        <v>16</v>
      </c>
      <c r="C23" s="14">
        <v>464629000</v>
      </c>
      <c r="D23" s="13">
        <v>1290000000</v>
      </c>
      <c r="E23" s="14">
        <v>1329073349</v>
      </c>
    </row>
    <row r="24" spans="1:5" ht="14.25">
      <c r="A24" s="27" t="s">
        <v>17</v>
      </c>
      <c r="B24" s="28"/>
      <c r="C24" s="11">
        <f>SUM(C25)</f>
        <v>283000</v>
      </c>
      <c r="D24" s="11">
        <f>SUM(D25)</f>
        <v>400000</v>
      </c>
      <c r="E24" s="11">
        <f>SUM(E25)</f>
        <v>386892</v>
      </c>
    </row>
    <row r="25" spans="1:5" ht="14.25">
      <c r="A25" s="4"/>
      <c r="B25" s="4" t="s">
        <v>18</v>
      </c>
      <c r="C25" s="14">
        <v>283000</v>
      </c>
      <c r="D25" s="13">
        <v>400000</v>
      </c>
      <c r="E25" s="14">
        <v>386892</v>
      </c>
    </row>
    <row r="26" spans="1:5" ht="14.25">
      <c r="A26" s="27" t="s">
        <v>19</v>
      </c>
      <c r="B26" s="28"/>
      <c r="C26" s="11">
        <f>SUM(C27:C28)</f>
        <v>1197752000</v>
      </c>
      <c r="D26" s="11">
        <f>SUM(D27:D28)</f>
        <v>1625514000</v>
      </c>
      <c r="E26" s="11">
        <f>SUM(E27:E28)</f>
        <v>1565780177</v>
      </c>
    </row>
    <row r="27" spans="1:5" ht="14.25">
      <c r="A27" s="42"/>
      <c r="B27" s="4" t="s">
        <v>20</v>
      </c>
      <c r="C27" s="14">
        <v>1197752000</v>
      </c>
      <c r="D27" s="13">
        <v>1350239000</v>
      </c>
      <c r="E27" s="14">
        <v>1290504311</v>
      </c>
    </row>
    <row r="28" spans="1:5" ht="14.25">
      <c r="A28" s="43"/>
      <c r="B28" s="4" t="s">
        <v>46</v>
      </c>
      <c r="C28" s="16" t="s">
        <v>54</v>
      </c>
      <c r="D28" s="13">
        <v>275275000</v>
      </c>
      <c r="E28" s="14">
        <v>275275866</v>
      </c>
    </row>
    <row r="29" spans="1:5" ht="14.25">
      <c r="A29" s="27" t="s">
        <v>21</v>
      </c>
      <c r="B29" s="28"/>
      <c r="C29" s="11">
        <f>SUM(C30)</f>
        <v>1000</v>
      </c>
      <c r="D29" s="11">
        <f>SUM(D30)</f>
        <v>17228000</v>
      </c>
      <c r="E29" s="11">
        <f>SUM(E30)</f>
        <v>17228500</v>
      </c>
    </row>
    <row r="30" spans="1:5" ht="14.25">
      <c r="A30" s="4"/>
      <c r="B30" s="4" t="s">
        <v>21</v>
      </c>
      <c r="C30" s="14">
        <v>1000</v>
      </c>
      <c r="D30" s="13">
        <v>17228000</v>
      </c>
      <c r="E30" s="14">
        <v>17228500</v>
      </c>
    </row>
    <row r="31" spans="1:5" ht="14.25">
      <c r="A31" s="27" t="s">
        <v>22</v>
      </c>
      <c r="B31" s="28"/>
      <c r="C31" s="11">
        <f>SUM(C32:C34)</f>
        <v>28765000</v>
      </c>
      <c r="D31" s="11">
        <f>SUM(D32:D34)</f>
        <v>28765000</v>
      </c>
      <c r="E31" s="11">
        <f>SUM(E32:E34)</f>
        <v>34002013</v>
      </c>
    </row>
    <row r="32" spans="1:5" ht="14.25">
      <c r="A32" s="40"/>
      <c r="B32" s="4" t="s">
        <v>23</v>
      </c>
      <c r="C32" s="14">
        <v>1003000</v>
      </c>
      <c r="D32" s="13">
        <v>1003000</v>
      </c>
      <c r="E32" s="14">
        <v>1085750</v>
      </c>
    </row>
    <row r="33" spans="1:5" ht="14.25">
      <c r="A33" s="46"/>
      <c r="B33" s="4" t="s">
        <v>24</v>
      </c>
      <c r="C33" s="14">
        <v>27761000</v>
      </c>
      <c r="D33" s="13">
        <v>27761000</v>
      </c>
      <c r="E33" s="14">
        <v>32905694</v>
      </c>
    </row>
    <row r="34" spans="1:5" ht="15" thickBot="1">
      <c r="A34" s="46"/>
      <c r="B34" s="15" t="s">
        <v>25</v>
      </c>
      <c r="C34" s="17">
        <v>1000</v>
      </c>
      <c r="D34" s="18">
        <v>1000</v>
      </c>
      <c r="E34" s="17">
        <v>10569</v>
      </c>
    </row>
    <row r="35" spans="1:5" ht="15" thickBot="1">
      <c r="A35" s="36" t="s">
        <v>45</v>
      </c>
      <c r="B35" s="37"/>
      <c r="C35" s="37"/>
      <c r="D35" s="37"/>
      <c r="E35" s="38"/>
    </row>
    <row r="36" spans="1:5" ht="14.25">
      <c r="A36" s="44" t="s">
        <v>5</v>
      </c>
      <c r="B36" s="45"/>
      <c r="C36" s="19">
        <f>SUM(C38:C40,C42:C46,C48,C50,C52,C54,C56:C57,C59)</f>
        <v>19502048000</v>
      </c>
      <c r="D36" s="7">
        <f>SUM(D38:D40,D42:D46,D48,D50,D52,D54,D56:D57,D59)</f>
        <v>20181048000</v>
      </c>
      <c r="E36" s="7">
        <f>SUM(E38:E40,E42:E46,E48,E50,E52,E54,E56:E57,E59)</f>
        <v>19543128970</v>
      </c>
    </row>
    <row r="37" spans="1:5" ht="14.25">
      <c r="A37" s="27" t="s">
        <v>27</v>
      </c>
      <c r="B37" s="28"/>
      <c r="C37" s="10">
        <f>SUM(C38:C40)</f>
        <v>401474000</v>
      </c>
      <c r="D37" s="11">
        <f>SUM(D38:D40)</f>
        <v>424691000</v>
      </c>
      <c r="E37" s="11">
        <f>SUM(E38:E40)</f>
        <v>367776941</v>
      </c>
    </row>
    <row r="38" spans="1:5" ht="14.25">
      <c r="A38" s="40"/>
      <c r="B38" s="4" t="s">
        <v>28</v>
      </c>
      <c r="C38" s="12">
        <v>302554000</v>
      </c>
      <c r="D38" s="13">
        <v>325771000</v>
      </c>
      <c r="E38" s="14">
        <v>286949794</v>
      </c>
    </row>
    <row r="39" spans="1:5" ht="14.25">
      <c r="A39" s="46"/>
      <c r="B39" s="4" t="s">
        <v>29</v>
      </c>
      <c r="C39" s="12">
        <v>97627000</v>
      </c>
      <c r="D39" s="13">
        <v>97627000</v>
      </c>
      <c r="E39" s="14">
        <v>80191840</v>
      </c>
    </row>
    <row r="40" spans="1:5" ht="14.25">
      <c r="A40" s="41"/>
      <c r="B40" s="4" t="s">
        <v>30</v>
      </c>
      <c r="C40" s="12">
        <v>1293000</v>
      </c>
      <c r="D40" s="13">
        <v>1293000</v>
      </c>
      <c r="E40" s="14">
        <v>635307</v>
      </c>
    </row>
    <row r="41" spans="1:5" ht="14.25">
      <c r="A41" s="27" t="s">
        <v>31</v>
      </c>
      <c r="B41" s="39"/>
      <c r="C41" s="10">
        <f>SUM(C42:C46)</f>
        <v>13460546000</v>
      </c>
      <c r="D41" s="11">
        <f>SUM(D42:D46)</f>
        <v>13238333000</v>
      </c>
      <c r="E41" s="11">
        <f>SUM(E42:E46)</f>
        <v>12677434046</v>
      </c>
    </row>
    <row r="42" spans="1:5" ht="14.25">
      <c r="A42" s="40"/>
      <c r="B42" s="4" t="s">
        <v>32</v>
      </c>
      <c r="C42" s="12">
        <v>12082298000</v>
      </c>
      <c r="D42" s="13">
        <v>11955141000</v>
      </c>
      <c r="E42" s="14">
        <v>11435308028</v>
      </c>
    </row>
    <row r="43" spans="1:5" ht="14.25">
      <c r="A43" s="46"/>
      <c r="B43" s="4" t="s">
        <v>33</v>
      </c>
      <c r="C43" s="12">
        <v>1187748000</v>
      </c>
      <c r="D43" s="13">
        <v>1083492000</v>
      </c>
      <c r="E43" s="14">
        <v>1058586018</v>
      </c>
    </row>
    <row r="44" spans="1:5" ht="14.25">
      <c r="A44" s="46"/>
      <c r="B44" s="4" t="s">
        <v>34</v>
      </c>
      <c r="C44" s="12">
        <v>600000</v>
      </c>
      <c r="D44" s="13">
        <v>600000</v>
      </c>
      <c r="E44" s="14">
        <v>0</v>
      </c>
    </row>
    <row r="45" spans="1:5" ht="14.25">
      <c r="A45" s="46"/>
      <c r="B45" s="4" t="s">
        <v>35</v>
      </c>
      <c r="C45" s="12">
        <v>110400000</v>
      </c>
      <c r="D45" s="13">
        <v>119600000</v>
      </c>
      <c r="E45" s="14">
        <v>104250000</v>
      </c>
    </row>
    <row r="46" spans="1:5" ht="14.25">
      <c r="A46" s="41"/>
      <c r="B46" s="4" t="s">
        <v>36</v>
      </c>
      <c r="C46" s="12">
        <v>79500000</v>
      </c>
      <c r="D46" s="13">
        <v>79500000</v>
      </c>
      <c r="E46" s="14">
        <v>79290000</v>
      </c>
    </row>
    <row r="47" spans="1:5" ht="14.25">
      <c r="A47" s="27" t="s">
        <v>47</v>
      </c>
      <c r="B47" s="28"/>
      <c r="C47" s="10">
        <f>SUM(C48)</f>
        <v>3902405000</v>
      </c>
      <c r="D47" s="11">
        <f>SUM(D48)</f>
        <v>3750922000</v>
      </c>
      <c r="E47" s="11">
        <f>SUM(E48)</f>
        <v>3750921660</v>
      </c>
    </row>
    <row r="48" spans="1:5" ht="14.25">
      <c r="A48" s="4"/>
      <c r="B48" s="4" t="s">
        <v>47</v>
      </c>
      <c r="C48" s="12">
        <v>3902405000</v>
      </c>
      <c r="D48" s="13">
        <v>3750922000</v>
      </c>
      <c r="E48" s="14">
        <v>3750921660</v>
      </c>
    </row>
    <row r="49" spans="1:5" ht="14.25">
      <c r="A49" s="27" t="s">
        <v>44</v>
      </c>
      <c r="B49" s="39"/>
      <c r="C49" s="10">
        <f>SUM(C50)</f>
        <v>1166180000</v>
      </c>
      <c r="D49" s="11">
        <f>SUM(D50)</f>
        <v>1162501000</v>
      </c>
      <c r="E49" s="11">
        <f>SUM(E50)</f>
        <v>1162500501</v>
      </c>
    </row>
    <row r="50" spans="1:5" ht="14.25">
      <c r="A50" s="8"/>
      <c r="B50" s="4" t="s">
        <v>44</v>
      </c>
      <c r="C50" s="12">
        <v>1166180000</v>
      </c>
      <c r="D50" s="13">
        <v>1162501000</v>
      </c>
      <c r="E50" s="14">
        <v>1162500501</v>
      </c>
    </row>
    <row r="51" spans="1:5" ht="14.25">
      <c r="A51" s="27" t="s">
        <v>37</v>
      </c>
      <c r="B51" s="28"/>
      <c r="C51" s="10">
        <f>SUM(C52)</f>
        <v>439388000</v>
      </c>
      <c r="D51" s="11">
        <f>SUM(D52)</f>
        <v>1290020000</v>
      </c>
      <c r="E51" s="11">
        <f>SUM(E52)</f>
        <v>1283847069</v>
      </c>
    </row>
    <row r="52" spans="1:5" ht="14.25">
      <c r="A52" s="4"/>
      <c r="B52" s="4" t="s">
        <v>37</v>
      </c>
      <c r="C52" s="12">
        <v>439388000</v>
      </c>
      <c r="D52" s="13">
        <v>1290020000</v>
      </c>
      <c r="E52" s="14">
        <v>1283847069</v>
      </c>
    </row>
    <row r="53" spans="1:5" ht="14.25">
      <c r="A53" s="27" t="s">
        <v>48</v>
      </c>
      <c r="B53" s="28"/>
      <c r="C53" s="10">
        <f>SUM(C54)</f>
        <v>102405000</v>
      </c>
      <c r="D53" s="11">
        <f>SUM(D54)</f>
        <v>105356000</v>
      </c>
      <c r="E53" s="11">
        <f>SUM(E54)</f>
        <v>98834102</v>
      </c>
    </row>
    <row r="54" spans="1:5" ht="14.25">
      <c r="A54" s="4"/>
      <c r="B54" s="4" t="s">
        <v>48</v>
      </c>
      <c r="C54" s="12">
        <v>102405000</v>
      </c>
      <c r="D54" s="13">
        <v>105356000</v>
      </c>
      <c r="E54" s="14">
        <v>98834102</v>
      </c>
    </row>
    <row r="55" spans="1:5" ht="14.25">
      <c r="A55" s="27" t="s">
        <v>38</v>
      </c>
      <c r="B55" s="28"/>
      <c r="C55" s="10">
        <f>SUM(C56:C57)</f>
        <v>28650000</v>
      </c>
      <c r="D55" s="11">
        <f>SUM(D56:D57)</f>
        <v>208225000</v>
      </c>
      <c r="E55" s="11">
        <f>SUM(E56:E57)</f>
        <v>201814651</v>
      </c>
    </row>
    <row r="56" spans="1:5" ht="14.25">
      <c r="A56" s="40"/>
      <c r="B56" s="4" t="s">
        <v>39</v>
      </c>
      <c r="C56" s="12">
        <v>25882000</v>
      </c>
      <c r="D56" s="13">
        <v>205457000</v>
      </c>
      <c r="E56" s="14">
        <v>199772877</v>
      </c>
    </row>
    <row r="57" spans="1:5" ht="14.25">
      <c r="A57" s="41"/>
      <c r="B57" s="4" t="s">
        <v>40</v>
      </c>
      <c r="C57" s="12">
        <v>2768000</v>
      </c>
      <c r="D57" s="13">
        <v>2768000</v>
      </c>
      <c r="E57" s="14">
        <v>2041774</v>
      </c>
    </row>
    <row r="58" spans="1:5" ht="14.25">
      <c r="A58" s="27" t="s">
        <v>41</v>
      </c>
      <c r="B58" s="28"/>
      <c r="C58" s="10">
        <f>SUM(C59)</f>
        <v>1000000</v>
      </c>
      <c r="D58" s="11">
        <f>SUM(D59)</f>
        <v>1000000</v>
      </c>
      <c r="E58" s="11">
        <f>SUM(E59)</f>
        <v>0</v>
      </c>
    </row>
    <row r="59" spans="1:5" ht="14.25">
      <c r="A59" s="4"/>
      <c r="B59" s="4" t="s">
        <v>41</v>
      </c>
      <c r="C59" s="12">
        <v>1000000</v>
      </c>
      <c r="D59" s="13">
        <v>1000000</v>
      </c>
      <c r="E59" s="14">
        <v>0</v>
      </c>
    </row>
    <row r="60" spans="1:5" ht="13.5" customHeight="1">
      <c r="A60" s="64"/>
      <c r="B60" s="64"/>
      <c r="C60" s="64"/>
      <c r="D60" s="64"/>
      <c r="E60" s="64"/>
    </row>
    <row r="61" spans="1:5" ht="13.5" customHeight="1">
      <c r="A61" s="47"/>
      <c r="B61" s="47"/>
      <c r="C61" s="47"/>
      <c r="D61" s="47"/>
      <c r="E61" s="47"/>
    </row>
    <row r="62" spans="1:5" ht="13.5" customHeight="1">
      <c r="A62" s="47"/>
      <c r="B62" s="47"/>
      <c r="C62" s="47"/>
      <c r="D62" s="47"/>
      <c r="E62" s="47"/>
    </row>
    <row r="63" spans="1:5" ht="14.25">
      <c r="A63" s="57" t="s">
        <v>4</v>
      </c>
      <c r="B63" s="57"/>
      <c r="C63" s="57"/>
      <c r="D63" s="57"/>
      <c r="E63" s="57"/>
    </row>
    <row r="64" spans="1:5" ht="14.25">
      <c r="A64" s="57" t="s">
        <v>1</v>
      </c>
      <c r="B64" s="57"/>
      <c r="C64" s="29" t="s">
        <v>53</v>
      </c>
      <c r="D64" s="29"/>
      <c r="E64" s="29"/>
    </row>
    <row r="65" spans="1:5" ht="15" thickBot="1">
      <c r="A65" s="58"/>
      <c r="B65" s="58"/>
      <c r="C65" s="21" t="s">
        <v>42</v>
      </c>
      <c r="D65" s="6" t="s">
        <v>43</v>
      </c>
      <c r="E65" s="6" t="s">
        <v>0</v>
      </c>
    </row>
    <row r="66" spans="1:5" ht="15" thickBot="1">
      <c r="A66" s="61" t="s">
        <v>26</v>
      </c>
      <c r="B66" s="62"/>
      <c r="C66" s="62"/>
      <c r="D66" s="62"/>
      <c r="E66" s="63"/>
    </row>
    <row r="67" spans="1:5" ht="14.25">
      <c r="A67" s="59" t="s">
        <v>5</v>
      </c>
      <c r="B67" s="59"/>
      <c r="C67" s="7">
        <f>SUM(C68,C70,C72,C74,C77,C79,C82,C84,C86,C88,C90,C94)</f>
        <v>22388770000</v>
      </c>
      <c r="D67" s="7">
        <f>SUM(D68,D70,D72,D74,D77,D79,D82,D84,D86,D88,D90,D94)</f>
        <v>22213679000</v>
      </c>
      <c r="E67" s="7">
        <f>SUM(E68,E70,E72,E74,E77,E79,E82,E84,E86,E88,E90,E94)</f>
        <v>21034211554</v>
      </c>
    </row>
    <row r="68" spans="1:5" ht="14.25">
      <c r="A68" s="60" t="s">
        <v>6</v>
      </c>
      <c r="B68" s="60"/>
      <c r="C68" s="23">
        <f>SUM(C69)</f>
        <v>7735518000</v>
      </c>
      <c r="D68" s="23">
        <f>SUM(D69)</f>
        <v>7567431000</v>
      </c>
      <c r="E68" s="23">
        <f>SUM(E69)</f>
        <v>6949724214</v>
      </c>
    </row>
    <row r="69" spans="1:5" ht="14.25">
      <c r="A69" s="4"/>
      <c r="B69" s="4" t="s">
        <v>7</v>
      </c>
      <c r="C69" s="24">
        <v>7735518000</v>
      </c>
      <c r="D69" s="24">
        <v>7567431000</v>
      </c>
      <c r="E69" s="24">
        <v>6949724214</v>
      </c>
    </row>
    <row r="70" spans="1:5" ht="14.25">
      <c r="A70" s="60" t="s">
        <v>8</v>
      </c>
      <c r="B70" s="60"/>
      <c r="C70" s="23">
        <f>SUM(C71)</f>
        <v>4000</v>
      </c>
      <c r="D70" s="23">
        <f>SUM(D71)</f>
        <v>4000</v>
      </c>
      <c r="E70" s="23">
        <f>SUM(E71)</f>
        <v>0</v>
      </c>
    </row>
    <row r="71" spans="1:5" ht="14.25">
      <c r="A71" s="4"/>
      <c r="B71" s="4" t="s">
        <v>8</v>
      </c>
      <c r="C71" s="24">
        <v>4000</v>
      </c>
      <c r="D71" s="24">
        <v>4000</v>
      </c>
      <c r="E71" s="24">
        <v>0</v>
      </c>
    </row>
    <row r="72" spans="1:5" ht="14.25">
      <c r="A72" s="60" t="s">
        <v>9</v>
      </c>
      <c r="B72" s="60"/>
      <c r="C72" s="23">
        <f>SUM(C73)</f>
        <v>4024000</v>
      </c>
      <c r="D72" s="23">
        <f>SUM(D73)</f>
        <v>4024000</v>
      </c>
      <c r="E72" s="23">
        <f>SUM(E73)</f>
        <v>4558510</v>
      </c>
    </row>
    <row r="73" spans="1:5" ht="14.25">
      <c r="A73" s="4"/>
      <c r="B73" s="4" t="s">
        <v>10</v>
      </c>
      <c r="C73" s="24">
        <v>4024000</v>
      </c>
      <c r="D73" s="24">
        <v>4024000</v>
      </c>
      <c r="E73" s="24">
        <v>4558510</v>
      </c>
    </row>
    <row r="74" spans="1:5" ht="14.25">
      <c r="A74" s="60" t="s">
        <v>11</v>
      </c>
      <c r="B74" s="60"/>
      <c r="C74" s="23">
        <f>SUM(C75:C76)</f>
        <v>5756212000</v>
      </c>
      <c r="D74" s="23">
        <f>SUM(D75:D76)</f>
        <v>5751392000</v>
      </c>
      <c r="E74" s="23">
        <f>SUM(E75:E76)</f>
        <v>5684819742</v>
      </c>
    </row>
    <row r="75" spans="1:5" ht="14.25">
      <c r="A75" s="60"/>
      <c r="B75" s="4" t="s">
        <v>12</v>
      </c>
      <c r="C75" s="24">
        <v>4596899000</v>
      </c>
      <c r="D75" s="24">
        <v>4585579000</v>
      </c>
      <c r="E75" s="24">
        <v>4407815832</v>
      </c>
    </row>
    <row r="76" spans="1:5" ht="14.25">
      <c r="A76" s="60"/>
      <c r="B76" s="4" t="s">
        <v>13</v>
      </c>
      <c r="C76" s="24">
        <v>1159313000</v>
      </c>
      <c r="D76" s="24">
        <v>1165813000</v>
      </c>
      <c r="E76" s="24">
        <v>1277003910</v>
      </c>
    </row>
    <row r="77" spans="1:5" ht="14.25">
      <c r="A77" s="60" t="s">
        <v>50</v>
      </c>
      <c r="B77" s="60"/>
      <c r="C77" s="23">
        <f>SUM(C78)</f>
        <v>3562988000</v>
      </c>
      <c r="D77" s="23">
        <f>SUM(D78)</f>
        <v>3583229000</v>
      </c>
      <c r="E77" s="23">
        <f>SUM(E78)</f>
        <v>3219597187</v>
      </c>
    </row>
    <row r="78" spans="1:5" ht="14.25">
      <c r="A78" s="4"/>
      <c r="B78" s="4" t="s">
        <v>50</v>
      </c>
      <c r="C78" s="24">
        <v>3562988000</v>
      </c>
      <c r="D78" s="24">
        <v>3583229000</v>
      </c>
      <c r="E78" s="24">
        <v>3219597187</v>
      </c>
    </row>
    <row r="79" spans="1:5" ht="14.25">
      <c r="A79" s="60" t="s">
        <v>14</v>
      </c>
      <c r="B79" s="60"/>
      <c r="C79" s="23">
        <f>SUM(C80:C81)</f>
        <v>1075831000</v>
      </c>
      <c r="D79" s="23">
        <f>SUM(D80:D81)</f>
        <v>1064511000</v>
      </c>
      <c r="E79" s="23">
        <f>SUM(E80:E81)</f>
        <v>1023124356</v>
      </c>
    </row>
    <row r="80" spans="1:5" ht="14.25">
      <c r="A80" s="60"/>
      <c r="B80" s="4" t="s">
        <v>49</v>
      </c>
      <c r="C80" s="24">
        <v>100000000</v>
      </c>
      <c r="D80" s="24">
        <v>88680000</v>
      </c>
      <c r="E80" s="24">
        <v>88680356</v>
      </c>
    </row>
    <row r="81" spans="1:5" ht="14.25">
      <c r="A81" s="60"/>
      <c r="B81" s="4" t="s">
        <v>15</v>
      </c>
      <c r="C81" s="24">
        <v>975831000</v>
      </c>
      <c r="D81" s="24">
        <v>975831000</v>
      </c>
      <c r="E81" s="24">
        <v>934444000</v>
      </c>
    </row>
    <row r="82" spans="1:5" ht="14.25">
      <c r="A82" s="60" t="s">
        <v>16</v>
      </c>
      <c r="B82" s="60"/>
      <c r="C82" s="23">
        <f>SUM(C83)</f>
        <v>3000000000</v>
      </c>
      <c r="D82" s="23">
        <f>SUM(D83)</f>
        <v>2272479000</v>
      </c>
      <c r="E82" s="23">
        <f>SUM(E83)</f>
        <v>2248667616</v>
      </c>
    </row>
    <row r="83" spans="1:5" ht="14.25">
      <c r="A83" s="4"/>
      <c r="B83" s="4" t="s">
        <v>16</v>
      </c>
      <c r="C83" s="24">
        <v>3000000000</v>
      </c>
      <c r="D83" s="24">
        <v>2272479000</v>
      </c>
      <c r="E83" s="24">
        <v>2248667616</v>
      </c>
    </row>
    <row r="84" spans="1:5" ht="14.25">
      <c r="A84" s="60" t="s">
        <v>17</v>
      </c>
      <c r="B84" s="60"/>
      <c r="C84" s="23">
        <f>SUM(C85)</f>
        <v>468000</v>
      </c>
      <c r="D84" s="23">
        <f>SUM(D85)</f>
        <v>468000</v>
      </c>
      <c r="E84" s="23">
        <f>SUM(E85)</f>
        <v>70227</v>
      </c>
    </row>
    <row r="85" spans="1:5" ht="14.25">
      <c r="A85" s="4"/>
      <c r="B85" s="4" t="s">
        <v>18</v>
      </c>
      <c r="C85" s="24">
        <v>468000</v>
      </c>
      <c r="D85" s="24">
        <v>468000</v>
      </c>
      <c r="E85" s="24">
        <v>70227</v>
      </c>
    </row>
    <row r="86" spans="1:5" ht="14.25">
      <c r="A86" s="60" t="s">
        <v>19</v>
      </c>
      <c r="B86" s="60"/>
      <c r="C86" s="23">
        <f>SUM(C87)</f>
        <v>1223246000</v>
      </c>
      <c r="D86" s="23">
        <f>SUM(D87)</f>
        <v>1395150000</v>
      </c>
      <c r="E86" s="23">
        <f>SUM(E87)</f>
        <v>1329390571</v>
      </c>
    </row>
    <row r="87" spans="1:5" ht="14.25">
      <c r="A87" s="4"/>
      <c r="B87" s="4" t="s">
        <v>20</v>
      </c>
      <c r="C87" s="24">
        <v>1223246000</v>
      </c>
      <c r="D87" s="24">
        <v>1395150000</v>
      </c>
      <c r="E87" s="24">
        <v>1329390571</v>
      </c>
    </row>
    <row r="88" spans="1:5" ht="14.25">
      <c r="A88" s="60" t="s">
        <v>21</v>
      </c>
      <c r="B88" s="60"/>
      <c r="C88" s="23">
        <f>SUM(C89)</f>
        <v>1000</v>
      </c>
      <c r="D88" s="23">
        <f>SUM(D89)</f>
        <v>18601000</v>
      </c>
      <c r="E88" s="23">
        <f>SUM(E89)</f>
        <v>18600000</v>
      </c>
    </row>
    <row r="89" spans="1:5" ht="14.25">
      <c r="A89" s="4"/>
      <c r="B89" s="4" t="s">
        <v>21</v>
      </c>
      <c r="C89" s="24">
        <v>1000</v>
      </c>
      <c r="D89" s="24">
        <v>18601000</v>
      </c>
      <c r="E89" s="24">
        <v>18600000</v>
      </c>
    </row>
    <row r="90" spans="1:5" ht="14.25">
      <c r="A90" s="60" t="s">
        <v>22</v>
      </c>
      <c r="B90" s="60"/>
      <c r="C90" s="23">
        <f>SUM(C91:C93)</f>
        <v>30478000</v>
      </c>
      <c r="D90" s="23">
        <f>SUM(D91:D93)</f>
        <v>100927000</v>
      </c>
      <c r="E90" s="23">
        <f>SUM(E91:E93)</f>
        <v>100196131</v>
      </c>
    </row>
    <row r="91" spans="1:5" ht="14.25">
      <c r="A91" s="60"/>
      <c r="B91" s="4" t="s">
        <v>23</v>
      </c>
      <c r="C91" s="24">
        <v>1003000</v>
      </c>
      <c r="D91" s="24">
        <v>1003000</v>
      </c>
      <c r="E91" s="24">
        <v>1105610</v>
      </c>
    </row>
    <row r="92" spans="1:5" ht="14.25">
      <c r="A92" s="60"/>
      <c r="B92" s="4" t="s">
        <v>24</v>
      </c>
      <c r="C92" s="24">
        <v>29474000</v>
      </c>
      <c r="D92" s="24">
        <v>99923000</v>
      </c>
      <c r="E92" s="24">
        <v>99056938</v>
      </c>
    </row>
    <row r="93" spans="1:5" ht="14.25">
      <c r="A93" s="40"/>
      <c r="B93" s="15" t="s">
        <v>25</v>
      </c>
      <c r="C93" s="25">
        <v>1000</v>
      </c>
      <c r="D93" s="25">
        <v>1000</v>
      </c>
      <c r="E93" s="25">
        <v>33583</v>
      </c>
    </row>
    <row r="94" spans="1:5" ht="14.25">
      <c r="A94" s="27" t="s">
        <v>56</v>
      </c>
      <c r="B94" s="28"/>
      <c r="C94" s="24">
        <f>SUM(C95)</f>
        <v>0</v>
      </c>
      <c r="D94" s="24">
        <f>SUM(D95)</f>
        <v>455463000</v>
      </c>
      <c r="E94" s="24">
        <f>SUM(E95)</f>
        <v>455463000</v>
      </c>
    </row>
    <row r="95" spans="1:5" ht="15" thickBot="1">
      <c r="A95" s="15"/>
      <c r="B95" s="15" t="s">
        <v>57</v>
      </c>
      <c r="C95" s="17">
        <v>0</v>
      </c>
      <c r="D95" s="17">
        <v>455463000</v>
      </c>
      <c r="E95" s="17">
        <v>455463000</v>
      </c>
    </row>
    <row r="96" spans="1:5" ht="15" thickBot="1">
      <c r="A96" s="61" t="s">
        <v>45</v>
      </c>
      <c r="B96" s="62"/>
      <c r="C96" s="62"/>
      <c r="D96" s="62"/>
      <c r="E96" s="63"/>
    </row>
    <row r="97" spans="1:5" ht="14.25">
      <c r="A97" s="59" t="s">
        <v>5</v>
      </c>
      <c r="B97" s="59"/>
      <c r="C97" s="7">
        <f>SUM(C98,C102,C108,C110,C112,C114,C116,C119,C121)</f>
        <v>22388770000</v>
      </c>
      <c r="D97" s="7">
        <f>SUM(D98,D102,D108,D110,D112,D114,D116,D119,D121)</f>
        <v>22213679000</v>
      </c>
      <c r="E97" s="7">
        <f>SUM(E98,E102,E108,E110,E112,E114,E116,E119,E121)</f>
        <v>21544793979</v>
      </c>
    </row>
    <row r="98" spans="1:5" ht="14.25">
      <c r="A98" s="60" t="s">
        <v>27</v>
      </c>
      <c r="B98" s="60"/>
      <c r="C98" s="23">
        <f>SUM(C99:C101)</f>
        <v>463935000</v>
      </c>
      <c r="D98" s="23">
        <f>SUM(D99:D101)</f>
        <v>487035000</v>
      </c>
      <c r="E98" s="23">
        <f>SUM(E99:E101)</f>
        <v>406156928</v>
      </c>
    </row>
    <row r="99" spans="1:5" ht="14.25">
      <c r="A99" s="60"/>
      <c r="B99" s="4" t="s">
        <v>28</v>
      </c>
      <c r="C99" s="24">
        <v>367934000</v>
      </c>
      <c r="D99" s="24">
        <v>391034000</v>
      </c>
      <c r="E99" s="24">
        <v>322832086</v>
      </c>
    </row>
    <row r="100" spans="1:5" ht="14.25">
      <c r="A100" s="60"/>
      <c r="B100" s="4" t="s">
        <v>29</v>
      </c>
      <c r="C100" s="24">
        <v>94724000</v>
      </c>
      <c r="D100" s="24">
        <v>94724000</v>
      </c>
      <c r="E100" s="24">
        <v>82813642</v>
      </c>
    </row>
    <row r="101" spans="1:5" ht="14.25">
      <c r="A101" s="60"/>
      <c r="B101" s="4" t="s">
        <v>30</v>
      </c>
      <c r="C101" s="24">
        <v>1277000</v>
      </c>
      <c r="D101" s="24">
        <v>1277000</v>
      </c>
      <c r="E101" s="24">
        <v>511200</v>
      </c>
    </row>
    <row r="102" spans="1:5" ht="14.25">
      <c r="A102" s="60" t="s">
        <v>31</v>
      </c>
      <c r="B102" s="65"/>
      <c r="C102" s="23">
        <f>SUM(C103:C107)</f>
        <v>13782646000</v>
      </c>
      <c r="D102" s="23">
        <f>SUM(D103:D107)</f>
        <v>13582646000</v>
      </c>
      <c r="E102" s="23">
        <f>SUM(E103:E107)</f>
        <v>13020621966</v>
      </c>
    </row>
    <row r="103" spans="1:5" ht="14.25">
      <c r="A103" s="60"/>
      <c r="B103" s="4" t="s">
        <v>32</v>
      </c>
      <c r="C103" s="24">
        <v>12508192000</v>
      </c>
      <c r="D103" s="24">
        <v>12290192000</v>
      </c>
      <c r="E103" s="24">
        <v>11782967533</v>
      </c>
    </row>
    <row r="104" spans="1:5" ht="14.25">
      <c r="A104" s="60"/>
      <c r="B104" s="4" t="s">
        <v>33</v>
      </c>
      <c r="C104" s="24">
        <v>1065554000</v>
      </c>
      <c r="D104" s="24">
        <v>1083554000</v>
      </c>
      <c r="E104" s="24">
        <v>1058574433</v>
      </c>
    </row>
    <row r="105" spans="1:5" ht="14.25">
      <c r="A105" s="60"/>
      <c r="B105" s="4" t="s">
        <v>34</v>
      </c>
      <c r="C105" s="24">
        <v>600000</v>
      </c>
      <c r="D105" s="24">
        <v>600000</v>
      </c>
      <c r="E105" s="24">
        <v>0</v>
      </c>
    </row>
    <row r="106" spans="1:5" ht="14.25">
      <c r="A106" s="60"/>
      <c r="B106" s="4" t="s">
        <v>35</v>
      </c>
      <c r="C106" s="24">
        <v>128800000</v>
      </c>
      <c r="D106" s="24">
        <v>128800000</v>
      </c>
      <c r="E106" s="24">
        <v>101800000</v>
      </c>
    </row>
    <row r="107" spans="1:5" ht="14.25">
      <c r="A107" s="60"/>
      <c r="B107" s="4" t="s">
        <v>36</v>
      </c>
      <c r="C107" s="24">
        <v>79500000</v>
      </c>
      <c r="D107" s="24">
        <v>79500000</v>
      </c>
      <c r="E107" s="24">
        <v>77280000</v>
      </c>
    </row>
    <row r="108" spans="1:5" ht="14.25">
      <c r="A108" s="60" t="s">
        <v>47</v>
      </c>
      <c r="B108" s="60"/>
      <c r="C108" s="23">
        <f>SUM(C109)</f>
        <v>3750922000</v>
      </c>
      <c r="D108" s="23">
        <f>SUM(D109)</f>
        <v>3838615000</v>
      </c>
      <c r="E108" s="23">
        <f>SUM(E109)</f>
        <v>3838614608</v>
      </c>
    </row>
    <row r="109" spans="1:5" ht="14.25">
      <c r="A109" s="4"/>
      <c r="B109" s="4" t="s">
        <v>47</v>
      </c>
      <c r="C109" s="24">
        <v>3750922000</v>
      </c>
      <c r="D109" s="24">
        <v>3838615000</v>
      </c>
      <c r="E109" s="24">
        <v>3838614608</v>
      </c>
    </row>
    <row r="110" spans="1:5" ht="14.25">
      <c r="A110" s="60" t="s">
        <v>44</v>
      </c>
      <c r="B110" s="65"/>
      <c r="C110" s="23">
        <f>SUM(C111)</f>
        <v>1250000000</v>
      </c>
      <c r="D110" s="23">
        <f>SUM(D111)</f>
        <v>1094282000</v>
      </c>
      <c r="E110" s="23">
        <f>SUM(E111)</f>
        <v>1094281703</v>
      </c>
    </row>
    <row r="111" spans="1:5" ht="14.25">
      <c r="A111" s="4"/>
      <c r="B111" s="4" t="s">
        <v>44</v>
      </c>
      <c r="C111" s="24">
        <v>1250000000</v>
      </c>
      <c r="D111" s="24">
        <v>1094282000</v>
      </c>
      <c r="E111" s="24">
        <v>1094281703</v>
      </c>
    </row>
    <row r="112" spans="1:5" ht="14.25">
      <c r="A112" s="60" t="s">
        <v>37</v>
      </c>
      <c r="B112" s="60"/>
      <c r="C112" s="23">
        <f>SUM(C113)</f>
        <v>3000020000</v>
      </c>
      <c r="D112" s="23">
        <f>SUM(D113)</f>
        <v>2272499000</v>
      </c>
      <c r="E112" s="23">
        <f>SUM(E113)</f>
        <v>2272485512</v>
      </c>
    </row>
    <row r="113" spans="1:5" ht="14.25">
      <c r="A113" s="4"/>
      <c r="B113" s="4" t="s">
        <v>37</v>
      </c>
      <c r="C113" s="24">
        <v>3000020000</v>
      </c>
      <c r="D113" s="24">
        <v>2272499000</v>
      </c>
      <c r="E113" s="24">
        <v>2272485512</v>
      </c>
    </row>
    <row r="114" spans="1:5" ht="14.25">
      <c r="A114" s="60" t="s">
        <v>48</v>
      </c>
      <c r="B114" s="60"/>
      <c r="C114" s="23">
        <f>SUM(C115)</f>
        <v>110739000</v>
      </c>
      <c r="D114" s="23">
        <f>SUM(D115)</f>
        <v>124470000</v>
      </c>
      <c r="E114" s="23">
        <f>SUM(E115)</f>
        <v>106207708</v>
      </c>
    </row>
    <row r="115" spans="1:5" ht="14.25">
      <c r="A115" s="4"/>
      <c r="B115" s="4" t="s">
        <v>48</v>
      </c>
      <c r="C115" s="24">
        <v>110739000</v>
      </c>
      <c r="D115" s="24">
        <v>124470000</v>
      </c>
      <c r="E115" s="24">
        <v>106207708</v>
      </c>
    </row>
    <row r="116" spans="1:5" ht="14.25">
      <c r="A116" s="60" t="s">
        <v>38</v>
      </c>
      <c r="B116" s="60"/>
      <c r="C116" s="23">
        <f>SUM(C117:C118)</f>
        <v>29508000</v>
      </c>
      <c r="D116" s="23">
        <f>SUM(D117:D118)</f>
        <v>722132000</v>
      </c>
      <c r="E116" s="23">
        <f>SUM(E117:E118)</f>
        <v>715970160</v>
      </c>
    </row>
    <row r="117" spans="1:5" ht="14.25">
      <c r="A117" s="60"/>
      <c r="B117" s="4" t="s">
        <v>39</v>
      </c>
      <c r="C117" s="24">
        <v>25882000</v>
      </c>
      <c r="D117" s="24">
        <v>718506000</v>
      </c>
      <c r="E117" s="24">
        <v>713421052</v>
      </c>
    </row>
    <row r="118" spans="1:5" ht="14.25">
      <c r="A118" s="60"/>
      <c r="B118" s="4" t="s">
        <v>40</v>
      </c>
      <c r="C118" s="24">
        <v>3626000</v>
      </c>
      <c r="D118" s="24">
        <v>3626000</v>
      </c>
      <c r="E118" s="24">
        <v>2549108</v>
      </c>
    </row>
    <row r="119" spans="1:5" ht="14.25">
      <c r="A119" s="60" t="s">
        <v>41</v>
      </c>
      <c r="B119" s="60"/>
      <c r="C119" s="23">
        <f>SUM(C120)</f>
        <v>1000000</v>
      </c>
      <c r="D119" s="23">
        <f>SUM(D120)</f>
        <v>1000000</v>
      </c>
      <c r="E119" s="23">
        <f>SUM(E120)</f>
        <v>0</v>
      </c>
    </row>
    <row r="120" spans="1:5" ht="14.25">
      <c r="A120" s="4"/>
      <c r="B120" s="4" t="s">
        <v>41</v>
      </c>
      <c r="C120" s="24">
        <v>1000000</v>
      </c>
      <c r="D120" s="24">
        <v>1000000</v>
      </c>
      <c r="E120" s="24">
        <v>0</v>
      </c>
    </row>
    <row r="121" spans="1:5" ht="14.25">
      <c r="A121" s="60" t="s">
        <v>58</v>
      </c>
      <c r="B121" s="60"/>
      <c r="C121" s="24">
        <f>SUM(C122)</f>
        <v>0</v>
      </c>
      <c r="D121" s="24">
        <f>SUM(D122)</f>
        <v>91000000</v>
      </c>
      <c r="E121" s="24">
        <f>SUM(E122)</f>
        <v>90455394</v>
      </c>
    </row>
    <row r="122" spans="1:5" ht="14.25">
      <c r="A122" s="4"/>
      <c r="B122" s="4" t="s">
        <v>58</v>
      </c>
      <c r="C122" s="24">
        <v>0</v>
      </c>
      <c r="D122" s="24">
        <v>91000000</v>
      </c>
      <c r="E122" s="24">
        <v>90455394</v>
      </c>
    </row>
    <row r="123" spans="3:5" ht="13.5">
      <c r="C123" s="22"/>
      <c r="D123" s="22"/>
      <c r="E123" s="22"/>
    </row>
    <row r="124" spans="3:5" ht="13.5">
      <c r="C124" s="22"/>
      <c r="D124" s="22"/>
      <c r="E124" s="22"/>
    </row>
    <row r="125" spans="3:5" ht="13.5">
      <c r="C125" s="22"/>
      <c r="D125" s="22"/>
      <c r="E125" s="22"/>
    </row>
    <row r="126" spans="1:5" ht="14.25">
      <c r="A126" s="57" t="s">
        <v>4</v>
      </c>
      <c r="B126" s="57"/>
      <c r="C126" s="57"/>
      <c r="D126" s="22"/>
      <c r="E126" s="22"/>
    </row>
    <row r="127" spans="1:5" ht="14.25">
      <c r="A127" s="57" t="s">
        <v>1</v>
      </c>
      <c r="B127" s="57"/>
      <c r="C127" s="20" t="s">
        <v>55</v>
      </c>
      <c r="D127" s="22"/>
      <c r="E127" s="22"/>
    </row>
    <row r="128" spans="1:5" ht="15" thickBot="1">
      <c r="A128" s="58"/>
      <c r="B128" s="58"/>
      <c r="C128" s="21" t="s">
        <v>42</v>
      </c>
      <c r="D128" s="22"/>
      <c r="E128" s="22"/>
    </row>
    <row r="129" spans="1:5" ht="15" thickBot="1">
      <c r="A129" s="61" t="s">
        <v>26</v>
      </c>
      <c r="B129" s="62"/>
      <c r="C129" s="63"/>
      <c r="D129" s="22"/>
      <c r="E129" s="22"/>
    </row>
    <row r="130" spans="1:5" ht="14.25">
      <c r="A130" s="59" t="s">
        <v>5</v>
      </c>
      <c r="B130" s="59"/>
      <c r="C130" s="26">
        <f>SUM(C131,C133,C135,C137,C140,C144,C147,C149,C151,C153,C155,C142)</f>
        <v>21254893000</v>
      </c>
      <c r="D130" s="22"/>
      <c r="E130" s="22"/>
    </row>
    <row r="131" spans="1:5" ht="14.25">
      <c r="A131" s="60" t="s">
        <v>6</v>
      </c>
      <c r="B131" s="60"/>
      <c r="C131" s="23">
        <f>SUM(C132)</f>
        <v>6330808000</v>
      </c>
      <c r="D131" s="22"/>
      <c r="E131" s="22"/>
    </row>
    <row r="132" spans="1:5" ht="14.25">
      <c r="A132" s="4"/>
      <c r="B132" s="4" t="s">
        <v>7</v>
      </c>
      <c r="C132" s="24">
        <v>6330808000</v>
      </c>
      <c r="D132" s="22"/>
      <c r="E132" s="22"/>
    </row>
    <row r="133" spans="1:5" ht="14.25">
      <c r="A133" s="60" t="s">
        <v>8</v>
      </c>
      <c r="B133" s="60"/>
      <c r="C133" s="23">
        <f>SUM(C134)</f>
        <v>4000</v>
      </c>
      <c r="D133" s="22"/>
      <c r="E133" s="22"/>
    </row>
    <row r="134" spans="1:5" ht="14.25">
      <c r="A134" s="4"/>
      <c r="B134" s="4" t="s">
        <v>8</v>
      </c>
      <c r="C134" s="24">
        <v>4000</v>
      </c>
      <c r="D134" s="22"/>
      <c r="E134" s="22"/>
    </row>
    <row r="135" spans="1:5" ht="14.25">
      <c r="A135" s="60" t="s">
        <v>9</v>
      </c>
      <c r="B135" s="60"/>
      <c r="C135" s="23">
        <f>SUM(C136)</f>
        <v>4500000</v>
      </c>
      <c r="D135" s="22"/>
      <c r="E135" s="22"/>
    </row>
    <row r="136" spans="1:5" ht="14.25">
      <c r="A136" s="4"/>
      <c r="B136" s="4" t="s">
        <v>10</v>
      </c>
      <c r="C136" s="24">
        <v>4500000</v>
      </c>
      <c r="D136" s="22"/>
      <c r="E136" s="22"/>
    </row>
    <row r="137" spans="1:5" ht="14.25">
      <c r="A137" s="60" t="s">
        <v>11</v>
      </c>
      <c r="B137" s="60"/>
      <c r="C137" s="23">
        <f>SUM(C138:C139)</f>
        <v>5245926000</v>
      </c>
      <c r="D137" s="22"/>
      <c r="E137" s="22"/>
    </row>
    <row r="138" spans="1:5" ht="14.25">
      <c r="A138" s="60"/>
      <c r="B138" s="4" t="s">
        <v>12</v>
      </c>
      <c r="C138" s="24">
        <v>4167460000</v>
      </c>
      <c r="D138" s="22"/>
      <c r="E138" s="22"/>
    </row>
    <row r="139" spans="1:5" ht="14.25">
      <c r="A139" s="60"/>
      <c r="B139" s="4" t="s">
        <v>13</v>
      </c>
      <c r="C139" s="24">
        <v>1078466000</v>
      </c>
      <c r="D139" s="22"/>
      <c r="E139" s="22"/>
    </row>
    <row r="140" spans="1:5" ht="14.25">
      <c r="A140" s="60" t="s">
        <v>50</v>
      </c>
      <c r="B140" s="60"/>
      <c r="C140" s="23">
        <f>SUM(C141)</f>
        <v>1545915000</v>
      </c>
      <c r="D140" s="22"/>
      <c r="E140" s="22"/>
    </row>
    <row r="141" spans="1:5" ht="14.25">
      <c r="A141" s="4"/>
      <c r="B141" s="4" t="s">
        <v>50</v>
      </c>
      <c r="C141" s="24">
        <v>1545915000</v>
      </c>
      <c r="D141" s="22"/>
      <c r="E141" s="22"/>
    </row>
    <row r="142" spans="1:5" ht="14.25">
      <c r="A142" s="27" t="s">
        <v>59</v>
      </c>
      <c r="B142" s="28"/>
      <c r="C142" s="24">
        <f>SUM(C143)</f>
        <v>3686361000</v>
      </c>
      <c r="D142" s="22"/>
      <c r="E142" s="22"/>
    </row>
    <row r="143" spans="1:5" ht="14.25">
      <c r="A143" s="4"/>
      <c r="B143" s="4" t="s">
        <v>59</v>
      </c>
      <c r="C143" s="24">
        <v>3686361000</v>
      </c>
      <c r="D143" s="22"/>
      <c r="E143" s="22"/>
    </row>
    <row r="144" spans="1:5" ht="14.25">
      <c r="A144" s="60" t="s">
        <v>14</v>
      </c>
      <c r="B144" s="60"/>
      <c r="C144" s="23">
        <f>SUM(C145:C146)</f>
        <v>972058000</v>
      </c>
      <c r="D144" s="22"/>
      <c r="E144" s="22"/>
    </row>
    <row r="145" spans="1:5" ht="14.25">
      <c r="A145" s="60"/>
      <c r="B145" s="4" t="s">
        <v>49</v>
      </c>
      <c r="C145" s="24">
        <v>93251000</v>
      </c>
      <c r="D145" s="22"/>
      <c r="E145" s="22"/>
    </row>
    <row r="146" spans="1:5" ht="14.25">
      <c r="A146" s="60"/>
      <c r="B146" s="4" t="s">
        <v>15</v>
      </c>
      <c r="C146" s="24">
        <v>878807000</v>
      </c>
      <c r="D146" s="22"/>
      <c r="E146" s="22"/>
    </row>
    <row r="147" spans="1:5" ht="14.25">
      <c r="A147" s="60" t="s">
        <v>16</v>
      </c>
      <c r="B147" s="60"/>
      <c r="C147" s="23">
        <f>SUM(C148)</f>
        <v>2320000000</v>
      </c>
      <c r="D147" s="22"/>
      <c r="E147" s="22"/>
    </row>
    <row r="148" spans="1:5" ht="14.25">
      <c r="A148" s="4"/>
      <c r="B148" s="4" t="s">
        <v>16</v>
      </c>
      <c r="C148" s="24">
        <v>2320000000</v>
      </c>
      <c r="D148" s="22"/>
      <c r="E148" s="22"/>
    </row>
    <row r="149" spans="1:5" ht="14.25">
      <c r="A149" s="60" t="s">
        <v>17</v>
      </c>
      <c r="B149" s="60"/>
      <c r="C149" s="23">
        <f>SUM(C150)</f>
        <v>1000</v>
      </c>
      <c r="D149" s="22"/>
      <c r="E149" s="22"/>
    </row>
    <row r="150" spans="1:5" ht="14.25">
      <c r="A150" s="4"/>
      <c r="B150" s="4" t="s">
        <v>18</v>
      </c>
      <c r="C150" s="24">
        <v>1000</v>
      </c>
      <c r="D150" s="22"/>
      <c r="E150" s="22"/>
    </row>
    <row r="151" spans="1:5" ht="14.25">
      <c r="A151" s="60" t="s">
        <v>19</v>
      </c>
      <c r="B151" s="60"/>
      <c r="C151" s="23">
        <f>SUM(C152)</f>
        <v>1119623000</v>
      </c>
      <c r="D151" s="22"/>
      <c r="E151" s="22"/>
    </row>
    <row r="152" spans="1:5" ht="14.25">
      <c r="A152" s="4"/>
      <c r="B152" s="4" t="s">
        <v>20</v>
      </c>
      <c r="C152" s="24">
        <v>1119623000</v>
      </c>
      <c r="D152" s="22"/>
      <c r="E152" s="22"/>
    </row>
    <row r="153" spans="1:5" ht="14.25">
      <c r="A153" s="60" t="s">
        <v>21</v>
      </c>
      <c r="B153" s="60"/>
      <c r="C153" s="23">
        <f>SUM(C154)</f>
        <v>1000</v>
      </c>
      <c r="D153" s="22"/>
      <c r="E153" s="22"/>
    </row>
    <row r="154" spans="1:5" ht="14.25">
      <c r="A154" s="4"/>
      <c r="B154" s="4" t="s">
        <v>21</v>
      </c>
      <c r="C154" s="24">
        <v>1000</v>
      </c>
      <c r="D154" s="22"/>
      <c r="E154" s="22"/>
    </row>
    <row r="155" spans="1:5" ht="14.25">
      <c r="A155" s="60" t="s">
        <v>22</v>
      </c>
      <c r="B155" s="60"/>
      <c r="C155" s="23">
        <f>SUM(C156:C158)</f>
        <v>29696000</v>
      </c>
      <c r="D155" s="22"/>
      <c r="E155" s="22"/>
    </row>
    <row r="156" spans="1:5" ht="14.25">
      <c r="A156" s="60"/>
      <c r="B156" s="4" t="s">
        <v>23</v>
      </c>
      <c r="C156" s="24">
        <v>1003000</v>
      </c>
      <c r="D156" s="22"/>
      <c r="E156" s="22"/>
    </row>
    <row r="157" spans="1:5" ht="14.25">
      <c r="A157" s="60"/>
      <c r="B157" s="4" t="s">
        <v>24</v>
      </c>
      <c r="C157" s="24">
        <v>28692000</v>
      </c>
      <c r="D157" s="22"/>
      <c r="E157" s="22"/>
    </row>
    <row r="158" spans="1:5" ht="15" thickBot="1">
      <c r="A158" s="40"/>
      <c r="B158" s="15" t="s">
        <v>25</v>
      </c>
      <c r="C158" s="25">
        <v>1000</v>
      </c>
      <c r="D158" s="22"/>
      <c r="E158" s="22"/>
    </row>
    <row r="159" spans="1:5" ht="15" thickBot="1">
      <c r="A159" s="61" t="s">
        <v>45</v>
      </c>
      <c r="B159" s="62"/>
      <c r="C159" s="63"/>
      <c r="D159" s="22"/>
      <c r="E159" s="22"/>
    </row>
    <row r="160" spans="1:5" ht="14.25">
      <c r="A160" s="59" t="s">
        <v>5</v>
      </c>
      <c r="B160" s="59"/>
      <c r="C160" s="7">
        <f>SUM(C161,C165,C171,C173,C175,C177,C179,C181,C184,C187)</f>
        <v>21254893000</v>
      </c>
      <c r="D160" s="22"/>
      <c r="E160" s="22"/>
    </row>
    <row r="161" spans="1:5" ht="14.25">
      <c r="A161" s="60" t="s">
        <v>27</v>
      </c>
      <c r="B161" s="60"/>
      <c r="C161" s="23">
        <f>SUM(C162:C164)</f>
        <v>440169000</v>
      </c>
      <c r="D161" s="22"/>
      <c r="E161" s="22"/>
    </row>
    <row r="162" spans="1:5" ht="14.25">
      <c r="A162" s="60"/>
      <c r="B162" s="4" t="s">
        <v>28</v>
      </c>
      <c r="C162" s="24">
        <v>344380000</v>
      </c>
      <c r="D162" s="22"/>
      <c r="E162" s="22"/>
    </row>
    <row r="163" spans="1:5" ht="14.25">
      <c r="A163" s="60"/>
      <c r="B163" s="4" t="s">
        <v>29</v>
      </c>
      <c r="C163" s="24">
        <v>94644000</v>
      </c>
      <c r="D163" s="22"/>
      <c r="E163" s="22"/>
    </row>
    <row r="164" spans="1:5" ht="14.25">
      <c r="A164" s="60"/>
      <c r="B164" s="4" t="s">
        <v>30</v>
      </c>
      <c r="C164" s="24">
        <v>1145000</v>
      </c>
      <c r="D164" s="22"/>
      <c r="E164" s="22"/>
    </row>
    <row r="165" spans="1:5" ht="14.25">
      <c r="A165" s="60" t="s">
        <v>31</v>
      </c>
      <c r="B165" s="65"/>
      <c r="C165" s="23">
        <f>SUM(C166:C170)</f>
        <v>13833444000</v>
      </c>
      <c r="D165" s="22"/>
      <c r="E165" s="22"/>
    </row>
    <row r="166" spans="1:5" ht="14.25">
      <c r="A166" s="60"/>
      <c r="B166" s="4" t="s">
        <v>32</v>
      </c>
      <c r="C166" s="24">
        <v>12370115000</v>
      </c>
      <c r="D166" s="22"/>
      <c r="E166" s="22"/>
    </row>
    <row r="167" spans="1:5" ht="14.25">
      <c r="A167" s="60"/>
      <c r="B167" s="4" t="s">
        <v>33</v>
      </c>
      <c r="C167" s="24">
        <v>1337169000</v>
      </c>
      <c r="D167" s="22"/>
      <c r="E167" s="22"/>
    </row>
    <row r="168" spans="1:5" ht="14.25">
      <c r="A168" s="60"/>
      <c r="B168" s="4" t="s">
        <v>34</v>
      </c>
      <c r="C168" s="24">
        <v>600000</v>
      </c>
      <c r="D168" s="22"/>
      <c r="E168" s="22"/>
    </row>
    <row r="169" spans="1:5" ht="14.25">
      <c r="A169" s="60"/>
      <c r="B169" s="4" t="s">
        <v>35</v>
      </c>
      <c r="C169" s="24">
        <v>101500000</v>
      </c>
      <c r="D169" s="22"/>
      <c r="E169" s="22"/>
    </row>
    <row r="170" spans="1:5" ht="14.25">
      <c r="A170" s="60"/>
      <c r="B170" s="4" t="s">
        <v>36</v>
      </c>
      <c r="C170" s="24">
        <v>24060000</v>
      </c>
      <c r="D170" s="22"/>
      <c r="E170" s="22"/>
    </row>
    <row r="171" spans="1:5" ht="14.25">
      <c r="A171" s="27" t="s">
        <v>60</v>
      </c>
      <c r="B171" s="28"/>
      <c r="C171" s="24">
        <f>SUM(C172)</f>
        <v>2416100000</v>
      </c>
      <c r="D171" s="22"/>
      <c r="E171" s="22"/>
    </row>
    <row r="172" spans="1:5" ht="14.25">
      <c r="A172" s="4"/>
      <c r="B172" s="4" t="s">
        <v>60</v>
      </c>
      <c r="C172" s="24">
        <v>2416100000</v>
      </c>
      <c r="D172" s="22"/>
      <c r="E172" s="22"/>
    </row>
    <row r="173" spans="1:5" ht="14.25">
      <c r="A173" s="27" t="s">
        <v>61</v>
      </c>
      <c r="B173" s="28"/>
      <c r="C173" s="24">
        <f>SUM(C174)</f>
        <v>7667000</v>
      </c>
      <c r="D173" s="22"/>
      <c r="E173" s="22"/>
    </row>
    <row r="174" spans="1:5" ht="14.25">
      <c r="A174" s="4"/>
      <c r="B174" s="4" t="s">
        <v>61</v>
      </c>
      <c r="C174" s="24">
        <v>7667000</v>
      </c>
      <c r="D174" s="22"/>
      <c r="E174" s="22"/>
    </row>
    <row r="175" spans="1:5" ht="14.25">
      <c r="A175" s="60" t="s">
        <v>47</v>
      </c>
      <c r="B175" s="60"/>
      <c r="C175" s="23">
        <f>SUM(C176)</f>
        <v>764394000</v>
      </c>
      <c r="D175" s="22"/>
      <c r="E175" s="22"/>
    </row>
    <row r="176" spans="1:5" ht="14.25">
      <c r="A176" s="4"/>
      <c r="B176" s="4" t="s">
        <v>47</v>
      </c>
      <c r="C176" s="24">
        <v>764394000</v>
      </c>
      <c r="D176" s="22"/>
      <c r="E176" s="22"/>
    </row>
    <row r="177" spans="1:5" ht="14.25">
      <c r="A177" s="60" t="s">
        <v>44</v>
      </c>
      <c r="B177" s="65"/>
      <c r="C177" s="23">
        <f>SUM(C178)</f>
        <v>1250000000</v>
      </c>
      <c r="D177" s="22"/>
      <c r="E177" s="22"/>
    </row>
    <row r="178" spans="1:5" ht="14.25">
      <c r="A178" s="4"/>
      <c r="B178" s="4" t="s">
        <v>44</v>
      </c>
      <c r="C178" s="24">
        <v>1250000000</v>
      </c>
      <c r="D178" s="22"/>
      <c r="E178" s="22"/>
    </row>
    <row r="179" spans="1:5" ht="14.25">
      <c r="A179" s="60" t="s">
        <v>37</v>
      </c>
      <c r="B179" s="60"/>
      <c r="C179" s="23">
        <f>SUM(C180)</f>
        <v>2320020000</v>
      </c>
      <c r="D179" s="22"/>
      <c r="E179" s="22"/>
    </row>
    <row r="180" spans="1:5" ht="14.25">
      <c r="A180" s="4"/>
      <c r="B180" s="4" t="s">
        <v>37</v>
      </c>
      <c r="C180" s="24">
        <v>2320020000</v>
      </c>
      <c r="D180" s="22"/>
      <c r="E180" s="22"/>
    </row>
    <row r="181" spans="1:5" ht="14.25">
      <c r="A181" s="60" t="s">
        <v>48</v>
      </c>
      <c r="B181" s="60"/>
      <c r="C181" s="23">
        <f>SUM(C182:C183)</f>
        <v>192405000</v>
      </c>
      <c r="D181" s="22"/>
      <c r="E181" s="22"/>
    </row>
    <row r="182" spans="1:5" ht="14.25">
      <c r="A182" s="29"/>
      <c r="B182" s="4" t="s">
        <v>48</v>
      </c>
      <c r="C182" s="24">
        <v>114849000</v>
      </c>
      <c r="D182" s="22"/>
      <c r="E182" s="22"/>
    </row>
    <row r="183" spans="1:5" ht="14.25">
      <c r="A183" s="29"/>
      <c r="B183" s="4" t="s">
        <v>62</v>
      </c>
      <c r="C183" s="24">
        <v>77556000</v>
      </c>
      <c r="D183" s="22"/>
      <c r="E183" s="22"/>
    </row>
    <row r="184" spans="1:5" ht="14.25">
      <c r="A184" s="60" t="s">
        <v>38</v>
      </c>
      <c r="B184" s="60"/>
      <c r="C184" s="23">
        <f>SUM(C185:C186)</f>
        <v>29694000</v>
      </c>
      <c r="D184" s="22"/>
      <c r="E184" s="22"/>
    </row>
    <row r="185" spans="1:5" ht="14.25">
      <c r="A185" s="60"/>
      <c r="B185" s="4" t="s">
        <v>39</v>
      </c>
      <c r="C185" s="24">
        <v>25662000</v>
      </c>
      <c r="D185" s="22"/>
      <c r="E185" s="22"/>
    </row>
    <row r="186" spans="1:5" ht="14.25">
      <c r="A186" s="60"/>
      <c r="B186" s="4" t="s">
        <v>40</v>
      </c>
      <c r="C186" s="24">
        <v>4032000</v>
      </c>
      <c r="D186" s="22"/>
      <c r="E186" s="22"/>
    </row>
    <row r="187" spans="1:5" ht="14.25">
      <c r="A187" s="60" t="s">
        <v>41</v>
      </c>
      <c r="B187" s="60"/>
      <c r="C187" s="23">
        <f>SUM(C188)</f>
        <v>1000000</v>
      </c>
      <c r="D187" s="22"/>
      <c r="E187" s="22"/>
    </row>
    <row r="188" spans="1:5" ht="14.25">
      <c r="A188" s="4"/>
      <c r="B188" s="4" t="s">
        <v>41</v>
      </c>
      <c r="C188" s="24">
        <v>1000000</v>
      </c>
      <c r="D188" s="22"/>
      <c r="E188" s="22"/>
    </row>
  </sheetData>
  <sheetProtection formatCells="0" formatColumns="0" formatRows="0" insertColumns="0" insertRows="0"/>
  <mergeCells count="107">
    <mergeCell ref="A187:B187"/>
    <mergeCell ref="A126:C126"/>
    <mergeCell ref="A129:C129"/>
    <mergeCell ref="A159:C159"/>
    <mergeCell ref="A161:B161"/>
    <mergeCell ref="A162:A164"/>
    <mergeCell ref="A160:B160"/>
    <mergeCell ref="A171:B171"/>
    <mergeCell ref="A179:B179"/>
    <mergeCell ref="A181:B181"/>
    <mergeCell ref="A184:B184"/>
    <mergeCell ref="A185:A186"/>
    <mergeCell ref="A144:B144"/>
    <mergeCell ref="A145:A146"/>
    <mergeCell ref="A165:B165"/>
    <mergeCell ref="A166:A170"/>
    <mergeCell ref="A175:B175"/>
    <mergeCell ref="A177:B177"/>
    <mergeCell ref="A151:B151"/>
    <mergeCell ref="A153:B153"/>
    <mergeCell ref="A155:B155"/>
    <mergeCell ref="A156:A158"/>
    <mergeCell ref="A147:B147"/>
    <mergeCell ref="A149:B149"/>
    <mergeCell ref="A130:B130"/>
    <mergeCell ref="A131:B131"/>
    <mergeCell ref="A133:B133"/>
    <mergeCell ref="A135:B135"/>
    <mergeCell ref="A137:B137"/>
    <mergeCell ref="A142:B142"/>
    <mergeCell ref="A138:A139"/>
    <mergeCell ref="A140:B140"/>
    <mergeCell ref="A63:E63"/>
    <mergeCell ref="A127:B128"/>
    <mergeCell ref="A117:A118"/>
    <mergeCell ref="A119:B119"/>
    <mergeCell ref="A97:B97"/>
    <mergeCell ref="A98:B98"/>
    <mergeCell ref="A84:B84"/>
    <mergeCell ref="A86:B86"/>
    <mergeCell ref="A94:B94"/>
    <mergeCell ref="A121:B121"/>
    <mergeCell ref="A60:E60"/>
    <mergeCell ref="A110:B110"/>
    <mergeCell ref="A112:B112"/>
    <mergeCell ref="A114:B114"/>
    <mergeCell ref="A116:B116"/>
    <mergeCell ref="A99:A101"/>
    <mergeCell ref="A102:B102"/>
    <mergeCell ref="A103:A107"/>
    <mergeCell ref="A108:B108"/>
    <mergeCell ref="A91:A93"/>
    <mergeCell ref="A88:B88"/>
    <mergeCell ref="A90:B90"/>
    <mergeCell ref="A96:E96"/>
    <mergeCell ref="A77:B77"/>
    <mergeCell ref="A79:B79"/>
    <mergeCell ref="A80:A81"/>
    <mergeCell ref="A82:B82"/>
    <mergeCell ref="A64:B65"/>
    <mergeCell ref="A67:B67"/>
    <mergeCell ref="A68:B68"/>
    <mergeCell ref="A72:B72"/>
    <mergeCell ref="A74:B74"/>
    <mergeCell ref="A75:A76"/>
    <mergeCell ref="A70:B70"/>
    <mergeCell ref="A66:E66"/>
    <mergeCell ref="C64:E64"/>
    <mergeCell ref="A61:E62"/>
    <mergeCell ref="A20:A21"/>
    <mergeCell ref="A22:B22"/>
    <mergeCell ref="A53:B53"/>
    <mergeCell ref="A55:B55"/>
    <mergeCell ref="C1:D2"/>
    <mergeCell ref="A1:B1"/>
    <mergeCell ref="A2:B2"/>
    <mergeCell ref="A12:B12"/>
    <mergeCell ref="A4:B5"/>
    <mergeCell ref="A51:B51"/>
    <mergeCell ref="A7:B7"/>
    <mergeCell ref="A8:B8"/>
    <mergeCell ref="A10:B10"/>
    <mergeCell ref="A32:A34"/>
    <mergeCell ref="A14:B14"/>
    <mergeCell ref="A15:A16"/>
    <mergeCell ref="A17:B17"/>
    <mergeCell ref="A19:B19"/>
    <mergeCell ref="A31:B31"/>
    <mergeCell ref="A56:A57"/>
    <mergeCell ref="A27:A28"/>
    <mergeCell ref="A58:B58"/>
    <mergeCell ref="A36:B36"/>
    <mergeCell ref="A37:B37"/>
    <mergeCell ref="A38:A40"/>
    <mergeCell ref="A41:B41"/>
    <mergeCell ref="A42:A46"/>
    <mergeCell ref="A47:B47"/>
    <mergeCell ref="A173:B173"/>
    <mergeCell ref="A182:A183"/>
    <mergeCell ref="C4:E4"/>
    <mergeCell ref="A3:E3"/>
    <mergeCell ref="A6:E6"/>
    <mergeCell ref="A35:E35"/>
    <mergeCell ref="A49:B49"/>
    <mergeCell ref="A24:B24"/>
    <mergeCell ref="A26:B26"/>
    <mergeCell ref="A29:B29"/>
  </mergeCells>
  <printOptions/>
  <pageMargins left="0.7874015748031497" right="0.7874015748031497" top="0.7874015748031497" bottom="0.7874015748031497" header="0.5118110236220472" footer="0.5118110236220472"/>
  <pageSetup firstPageNumber="207" useFirstPageNumber="1" horizontalDpi="300" verticalDpi="300" orientation="portrait" paperSize="9" scale="84" r:id="rId1"/>
  <headerFooter scaleWithDoc="0" alignWithMargins="0">
    <oddFooter>&amp;C&amp;P</oddFooter>
  </headerFooter>
  <rowBreaks count="3" manualBreakCount="3">
    <brk id="60" max="4" man="1"/>
    <brk id="123" max="4" man="1"/>
    <brk id="188" max="4" man="1"/>
  </rowBreaks>
  <ignoredErrors>
    <ignoredError sqref="C121:E1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2009-03-26T04:56:51Z</cp:lastPrinted>
  <dcterms:created xsi:type="dcterms:W3CDTF">2000-06-28T06:42:19Z</dcterms:created>
  <dcterms:modified xsi:type="dcterms:W3CDTF">2009-05-22T06:02:34Z</dcterms:modified>
  <cp:category/>
  <cp:version/>
  <cp:contentType/>
  <cp:contentStatus/>
</cp:coreProperties>
</file>