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<sst xmlns="http://schemas.openxmlformats.org/spreadsheetml/2006/main" count="106" uniqueCount="51">
  <si>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7　市町村別人口動態</t>
  </si>
  <si>
    <t>年及び市町村／区分</t>
  </si>
  <si>
    <t>人口</t>
  </si>
  <si>
    <t>出　　　　　生</t>
  </si>
  <si>
    <t>死　　　　　亡</t>
  </si>
  <si>
    <t>（内）乳児死亡</t>
  </si>
  <si>
    <t>数</t>
  </si>
  <si>
    <t>率</t>
  </si>
  <si>
    <t>平成18年</t>
  </si>
  <si>
    <t>平成19年</t>
  </si>
  <si>
    <t>平成20年</t>
  </si>
  <si>
    <t>市　部</t>
  </si>
  <si>
    <t>郡　部</t>
  </si>
  <si>
    <t>甲府市</t>
  </si>
  <si>
    <t>富士吉田市</t>
  </si>
  <si>
    <t>-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</si>
  <si>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</si>
  <si>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</si>
  <si>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</si>
  <si>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</si>
  <si>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</si>
  <si>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</si>
  <si>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</si>
  <si>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</si>
  <si>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</si>
  <si>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</si>
  <si>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</si>
  <si>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</si>
  <si>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</si>
  <si>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</si>
  <si>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</si>
  <si>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</si>
  <si>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</si>
  <si>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</si>
  <si>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</si>
  <si>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</si>
  <si>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</si>
  <si>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</si>
  <si>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</si>
  <si>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</si>
  <si>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</si>
  <si>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</si>
  <si>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</si>
  <si>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</si>
  <si>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</si>
  <si>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</si>
  <si>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</si>
  <si>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※市町村の人口は、山梨県企画部統計調査課「山梨県常住人口（総人口）」（平成20年10月1日）</t>
  </si>
  <si>
    <t>　 を用いているため、山梨県人口とは一致しない。</t>
  </si>
  <si>
    <t>※市町村別の各諸率については、「山梨県常住人口（総人口）」を用いて算出した参考値である。</t>
  </si>
  <si>
    <t>（資料）山梨県福祉保健部医務課調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</si>
</sst>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_ * #,##0.0_ ;_ * \-#,##0.0_ ;_ * &quot;-&quot;?_ ;_ @_ "/>
    <numFmt numFmtId="179" formatCode="_ * #,##0.0_ ;_ * \-#,##0.0_ ;_ * &quot;-&quot;_ ;_ @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177" fontId="4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48" applyNumberFormat="1" applyFont="1" applyBorder="1" applyAlignment="1" applyProtection="1">
      <alignment/>
      <protection locked="0"/>
    </xf>
    <xf numFmtId="0" fontId="2" fillId="0" borderId="10" xfId="48" applyNumberFormat="1" applyFont="1" applyBorder="1" applyAlignment="1" applyProtection="1">
      <alignment/>
      <protection/>
    </xf>
    <xf numFmtId="178" fontId="2" fillId="0" borderId="10" xfId="60" applyNumberFormat="1" applyFont="1" applyBorder="1" applyAlignment="1" applyProtection="1">
      <alignment horizontal="right" vertical="center"/>
      <protection locked="0"/>
    </xf>
    <xf numFmtId="0" fontId="2" fillId="0" borderId="10" xfId="48" applyNumberFormat="1" applyFont="1" applyBorder="1" applyAlignment="1" applyProtection="1">
      <alignment/>
      <protection locked="0"/>
    </xf>
    <xf numFmtId="178" fontId="2" fillId="0" borderId="10" xfId="48" applyNumberFormat="1" applyFont="1" applyBorder="1" applyAlignment="1" applyProtection="1">
      <alignment/>
      <protection locked="0"/>
    </xf>
    <xf numFmtId="178" fontId="2" fillId="33" borderId="10" xfId="60" applyNumberFormat="1" applyFont="1" applyFill="1" applyBorder="1" applyAlignment="1" applyProtection="1">
      <alignment horizontal="right" vertical="center"/>
      <protection locked="0"/>
    </xf>
    <xf numFmtId="0" fontId="2" fillId="33" borderId="10" xfId="48" applyNumberFormat="1" applyFont="1" applyFill="1" applyBorder="1" applyAlignment="1" applyProtection="1">
      <alignment/>
      <protection/>
    </xf>
    <xf numFmtId="38" fontId="2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/>
    </xf>
    <xf numFmtId="3" fontId="2" fillId="0" borderId="10" xfId="48" applyNumberFormat="1" applyFont="1" applyBorder="1" applyAlignment="1" applyProtection="1">
      <alignment/>
      <protection/>
    </xf>
    <xf numFmtId="179" fontId="2" fillId="0" borderId="10" xfId="60" applyNumberFormat="1" applyFont="1" applyBorder="1" applyAlignment="1">
      <alignment horizontal="right"/>
      <protection/>
    </xf>
    <xf numFmtId="178" fontId="2" fillId="0" borderId="10" xfId="60" applyNumberFormat="1" applyFont="1" applyBorder="1" applyAlignment="1">
      <alignment horizontal="right" vertical="center"/>
      <protection/>
    </xf>
    <xf numFmtId="0" fontId="2" fillId="0" borderId="10" xfId="0" applyNumberFormat="1" applyFont="1" applyBorder="1" applyAlignment="1" applyProtection="1" quotePrefix="1">
      <alignment horizontal="center"/>
      <protection locked="0"/>
    </xf>
    <xf numFmtId="3" fontId="2" fillId="0" borderId="10" xfId="60" applyNumberFormat="1" applyFont="1" applyBorder="1" applyAlignment="1">
      <alignment/>
      <protection/>
    </xf>
    <xf numFmtId="3" fontId="2" fillId="0" borderId="10" xfId="60" applyNumberFormat="1" applyFont="1" applyBorder="1" applyAlignment="1">
      <alignment horizontal="right"/>
      <protection/>
    </xf>
    <xf numFmtId="178" fontId="2" fillId="0" borderId="10" xfId="60" applyNumberFormat="1" applyFont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center"/>
      <protection locked="0"/>
    </xf>
    <xf numFmtId="3" fontId="2" fillId="0" borderId="10" xfId="60" applyNumberFormat="1" applyFont="1" applyBorder="1" applyAlignment="1">
      <alignment horizontal="right" vertical="center"/>
      <protection/>
    </xf>
    <xf numFmtId="179" fontId="2" fillId="0" borderId="10" xfId="60" applyNumberFormat="1" applyFont="1" applyBorder="1" applyAlignment="1">
      <alignment horizontal="right" vertical="center"/>
      <protection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 quotePrefix="1">
      <alignment horizontal="center"/>
      <protection locked="0"/>
    </xf>
    <xf numFmtId="0" fontId="2" fillId="0" borderId="13" xfId="0" applyNumberFormat="1" applyFont="1" applyBorder="1" applyAlignment="1" applyProtection="1" quotePrefix="1">
      <alignment horizontal="center"/>
      <protection locked="0"/>
    </xf>
    <xf numFmtId="0" fontId="2" fillId="0" borderId="14" xfId="0" applyNumberFormat="1" applyFont="1" applyBorder="1" applyAlignment="1" applyProtection="1" quotePrefix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38" fontId="2" fillId="0" borderId="16" xfId="48" applyFont="1" applyBorder="1" applyAlignment="1" applyProtection="1">
      <alignment horizontal="center" vertical="center"/>
      <protection locked="0"/>
    </xf>
    <xf numFmtId="38" fontId="2" fillId="0" borderId="17" xfId="48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1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5.75" customHeight="1"/>
  <cols>
    <col min="1" max="1" width="21.625" style="1" customWidth="1"/>
    <col min="2" max="2" width="9.625" style="23" customWidth="1"/>
    <col min="3" max="3" width="9.625" style="1" customWidth="1"/>
    <col min="4" max="4" width="9.625" style="24" customWidth="1"/>
    <col min="5" max="5" width="9.625" style="1" customWidth="1"/>
    <col min="6" max="6" width="9.625" style="24" customWidth="1"/>
    <col min="7" max="7" width="9.625" style="1" customWidth="1"/>
    <col min="8" max="8" width="9.625" style="24" customWidth="1"/>
    <col min="9" max="16384" width="9.00390625" style="1" customWidth="1"/>
  </cols>
  <sheetData>
    <row r="1" spans="1:8" ht="15.7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.75" customHeight="1">
      <c r="A2" s="39" t="s">
        <v>1</v>
      </c>
      <c r="B2" s="41" t="s">
        <v>2</v>
      </c>
      <c r="C2" s="30" t="s">
        <v>3</v>
      </c>
      <c r="D2" s="32"/>
      <c r="E2" s="30" t="s">
        <v>4</v>
      </c>
      <c r="F2" s="32"/>
      <c r="G2" s="30" t="s">
        <v>5</v>
      </c>
      <c r="H2" s="32"/>
    </row>
    <row r="3" spans="1:8" ht="15.75" customHeight="1">
      <c r="A3" s="40"/>
      <c r="B3" s="42"/>
      <c r="C3" s="2" t="s">
        <v>6</v>
      </c>
      <c r="D3" s="3" t="s">
        <v>7</v>
      </c>
      <c r="E3" s="2" t="s">
        <v>6</v>
      </c>
      <c r="F3" s="3" t="s">
        <v>7</v>
      </c>
      <c r="G3" s="2" t="s">
        <v>6</v>
      </c>
      <c r="H3" s="3" t="s">
        <v>7</v>
      </c>
    </row>
    <row r="4" spans="1:8" ht="15.75" customHeight="1">
      <c r="A4" s="2" t="s">
        <v>8</v>
      </c>
      <c r="B4" s="4">
        <v>867000</v>
      </c>
      <c r="C4" s="5">
        <v>7094</v>
      </c>
      <c r="D4" s="6">
        <v>8.2</v>
      </c>
      <c r="E4" s="5">
        <v>8380</v>
      </c>
      <c r="F4" s="6">
        <v>9.7</v>
      </c>
      <c r="G4" s="5">
        <v>22</v>
      </c>
      <c r="H4" s="6">
        <v>3.1</v>
      </c>
    </row>
    <row r="5" spans="1:8" ht="15.75" customHeight="1">
      <c r="A5" s="2" t="s">
        <v>9</v>
      </c>
      <c r="B5" s="4">
        <v>877835</v>
      </c>
      <c r="C5" s="7">
        <v>6988</v>
      </c>
      <c r="D5" s="8">
        <v>8.1</v>
      </c>
      <c r="E5" s="7">
        <v>8347</v>
      </c>
      <c r="F5" s="8">
        <v>9.7</v>
      </c>
      <c r="G5" s="7">
        <v>13</v>
      </c>
      <c r="H5" s="8">
        <v>1.9</v>
      </c>
    </row>
    <row r="6" spans="1:8" ht="15.75" customHeight="1">
      <c r="A6" s="2" t="s">
        <v>10</v>
      </c>
      <c r="B6" s="4">
        <f>SUM(B8:B9)</f>
        <v>872724</v>
      </c>
      <c r="C6" s="5">
        <f>SUM(C8:C9)</f>
        <v>6908</v>
      </c>
      <c r="D6" s="9">
        <v>8.1</v>
      </c>
      <c r="E6" s="10">
        <f>SUM(E8:E9)</f>
        <v>8736</v>
      </c>
      <c r="F6" s="9">
        <v>10.2</v>
      </c>
      <c r="G6" s="10">
        <f>SUM(G8:G9)</f>
        <v>10</v>
      </c>
      <c r="H6" s="9">
        <v>1.4</v>
      </c>
    </row>
    <row r="7" spans="1:8" ht="15.75" customHeight="1">
      <c r="A7" s="30"/>
      <c r="B7" s="31"/>
      <c r="C7" s="31"/>
      <c r="D7" s="31"/>
      <c r="E7" s="31"/>
      <c r="F7" s="31"/>
      <c r="G7" s="31"/>
      <c r="H7" s="32"/>
    </row>
    <row r="8" spans="1:8" ht="15.75" customHeight="1">
      <c r="A8" s="2" t="s">
        <v>11</v>
      </c>
      <c r="B8" s="11">
        <f>SUM(B10:B22)</f>
        <v>744037</v>
      </c>
      <c r="C8" s="12">
        <f>SUM(C10:C22)</f>
        <v>5946</v>
      </c>
      <c r="D8" s="6">
        <v>8</v>
      </c>
      <c r="E8" s="13">
        <f>SUM(E10:E22)</f>
        <v>7276</v>
      </c>
      <c r="F8" s="14">
        <f aca="true" t="shared" si="0" ref="F8:F22">E8/B8*1000</f>
        <v>9.77908356708067</v>
      </c>
      <c r="G8" s="13">
        <f>SUM(G10:G22)</f>
        <v>9</v>
      </c>
      <c r="H8" s="15">
        <f>G8/C8*1000</f>
        <v>1.5136226034308777</v>
      </c>
    </row>
    <row r="9" spans="1:8" ht="15.75" customHeight="1">
      <c r="A9" s="2" t="s">
        <v>12</v>
      </c>
      <c r="B9" s="11">
        <f>SUM(B24,B27,B34,B37,B45)</f>
        <v>128687</v>
      </c>
      <c r="C9" s="12">
        <f>SUM(C24,C27,C34,C37,C45)</f>
        <v>962</v>
      </c>
      <c r="D9" s="6">
        <v>7.5</v>
      </c>
      <c r="E9" s="13">
        <f>SUM(E24,E27,E34,E37,E45)</f>
        <v>1460</v>
      </c>
      <c r="F9" s="14">
        <f t="shared" si="0"/>
        <v>11.345357339902243</v>
      </c>
      <c r="G9" s="13">
        <f>SUM(G24,G27,G34,G37,G45)</f>
        <v>1</v>
      </c>
      <c r="H9" s="15">
        <f>G9/C9*1000</f>
        <v>1.0395010395010396</v>
      </c>
    </row>
    <row r="10" spans="1:8" ht="15.75" customHeight="1">
      <c r="A10" s="16" t="s">
        <v>13</v>
      </c>
      <c r="B10" s="17">
        <v>198559</v>
      </c>
      <c r="C10" s="17">
        <v>1633</v>
      </c>
      <c r="D10" s="14">
        <f aca="true" t="shared" si="1" ref="D10:D22">C10/B10*1000</f>
        <v>8.224255762770763</v>
      </c>
      <c r="E10" s="18">
        <v>1902</v>
      </c>
      <c r="F10" s="14">
        <f t="shared" si="0"/>
        <v>9.579016816160435</v>
      </c>
      <c r="G10" s="17">
        <v>3</v>
      </c>
      <c r="H10" s="19">
        <f>G10/C10*1000</f>
        <v>1.837109614206981</v>
      </c>
    </row>
    <row r="11" spans="1:8" ht="15.75" customHeight="1">
      <c r="A11" s="16" t="s">
        <v>14</v>
      </c>
      <c r="B11" s="18">
        <v>51582</v>
      </c>
      <c r="C11" s="17">
        <v>421</v>
      </c>
      <c r="D11" s="14">
        <f t="shared" si="1"/>
        <v>8.161761854910628</v>
      </c>
      <c r="E11" s="18">
        <v>474</v>
      </c>
      <c r="F11" s="14">
        <f t="shared" si="0"/>
        <v>9.189252064673724</v>
      </c>
      <c r="G11" s="18" t="s">
        <v>15</v>
      </c>
      <c r="H11" s="19" t="s">
        <v>15</v>
      </c>
    </row>
    <row r="12" spans="1:8" ht="15.75" customHeight="1">
      <c r="A12" s="16" t="s">
        <v>16</v>
      </c>
      <c r="B12" s="18">
        <v>34279</v>
      </c>
      <c r="C12" s="17">
        <v>272</v>
      </c>
      <c r="D12" s="14">
        <f t="shared" si="1"/>
        <v>7.934887248752881</v>
      </c>
      <c r="E12" s="18">
        <v>345</v>
      </c>
      <c r="F12" s="14">
        <f t="shared" si="0"/>
        <v>10.064470958896118</v>
      </c>
      <c r="G12" s="18" t="s">
        <v>15</v>
      </c>
      <c r="H12" s="19" t="s">
        <v>15</v>
      </c>
    </row>
    <row r="13" spans="1:8" ht="15.75" customHeight="1">
      <c r="A13" s="16" t="s">
        <v>17</v>
      </c>
      <c r="B13" s="18">
        <v>37915</v>
      </c>
      <c r="C13" s="17">
        <v>278</v>
      </c>
      <c r="D13" s="14">
        <f t="shared" si="1"/>
        <v>7.332190425952789</v>
      </c>
      <c r="E13" s="18">
        <v>493</v>
      </c>
      <c r="F13" s="14">
        <f t="shared" si="0"/>
        <v>13.002769352499012</v>
      </c>
      <c r="G13" s="18">
        <v>1</v>
      </c>
      <c r="H13" s="19">
        <f>G13/C13*1000</f>
        <v>3.5971223021582737</v>
      </c>
    </row>
    <row r="14" spans="1:8" ht="15.75" customHeight="1">
      <c r="A14" s="16" t="s">
        <v>18</v>
      </c>
      <c r="B14" s="18">
        <v>29408</v>
      </c>
      <c r="C14" s="17">
        <v>141</v>
      </c>
      <c r="D14" s="14">
        <f t="shared" si="1"/>
        <v>4.794613710554952</v>
      </c>
      <c r="E14" s="18">
        <v>324</v>
      </c>
      <c r="F14" s="14">
        <f t="shared" si="0"/>
        <v>11.01741022850925</v>
      </c>
      <c r="G14" s="18" t="s">
        <v>15</v>
      </c>
      <c r="H14" s="19" t="s">
        <v>15</v>
      </c>
    </row>
    <row r="15" spans="1:8" ht="15.75" customHeight="1">
      <c r="A15" s="16" t="s">
        <v>19</v>
      </c>
      <c r="B15" s="18">
        <v>33201</v>
      </c>
      <c r="C15" s="17">
        <v>252</v>
      </c>
      <c r="D15" s="14">
        <f t="shared" si="1"/>
        <v>7.590132827324478</v>
      </c>
      <c r="E15" s="18">
        <v>302</v>
      </c>
      <c r="F15" s="14">
        <f t="shared" si="0"/>
        <v>9.096111562904731</v>
      </c>
      <c r="G15" s="18" t="s">
        <v>15</v>
      </c>
      <c r="H15" s="19" t="s">
        <v>15</v>
      </c>
    </row>
    <row r="16" spans="1:8" ht="15.75" customHeight="1">
      <c r="A16" s="20" t="s">
        <v>20</v>
      </c>
      <c r="B16" s="18">
        <v>72160</v>
      </c>
      <c r="C16" s="17">
        <v>592</v>
      </c>
      <c r="D16" s="14">
        <f t="shared" si="1"/>
        <v>8.203991130820398</v>
      </c>
      <c r="E16" s="18">
        <v>601</v>
      </c>
      <c r="F16" s="14">
        <f t="shared" si="0"/>
        <v>8.328713968957873</v>
      </c>
      <c r="G16" s="18">
        <v>1</v>
      </c>
      <c r="H16" s="19">
        <f>G16/C16*1000</f>
        <v>1.6891891891891893</v>
      </c>
    </row>
    <row r="17" spans="1:8" ht="15.75" customHeight="1">
      <c r="A17" s="20" t="s">
        <v>21</v>
      </c>
      <c r="B17" s="18">
        <v>47582</v>
      </c>
      <c r="C17" s="17">
        <v>262</v>
      </c>
      <c r="D17" s="14">
        <f t="shared" si="1"/>
        <v>5.506283888865537</v>
      </c>
      <c r="E17" s="18">
        <v>660</v>
      </c>
      <c r="F17" s="14">
        <f t="shared" si="0"/>
        <v>13.870791475768147</v>
      </c>
      <c r="G17" s="18">
        <v>1</v>
      </c>
      <c r="H17" s="19">
        <f>G17/C17*1000</f>
        <v>3.8167938931297707</v>
      </c>
    </row>
    <row r="18" spans="1:8" ht="15.75" customHeight="1">
      <c r="A18" s="20" t="s">
        <v>22</v>
      </c>
      <c r="B18" s="18">
        <v>74001</v>
      </c>
      <c r="C18" s="17">
        <v>796</v>
      </c>
      <c r="D18" s="14">
        <f t="shared" si="1"/>
        <v>10.756611397143281</v>
      </c>
      <c r="E18" s="18">
        <v>524</v>
      </c>
      <c r="F18" s="14">
        <f t="shared" si="0"/>
        <v>7.080985392089296</v>
      </c>
      <c r="G18" s="18">
        <v>3</v>
      </c>
      <c r="H18" s="19">
        <f>G18/C18*1000</f>
        <v>3.7688442211055273</v>
      </c>
    </row>
    <row r="19" spans="1:8" ht="15.75" customHeight="1">
      <c r="A19" s="20" t="s">
        <v>23</v>
      </c>
      <c r="B19" s="18">
        <v>71026</v>
      </c>
      <c r="C19" s="17">
        <v>598</v>
      </c>
      <c r="D19" s="14">
        <f t="shared" si="1"/>
        <v>8.419452031650382</v>
      </c>
      <c r="E19" s="18">
        <v>680</v>
      </c>
      <c r="F19" s="14">
        <f t="shared" si="0"/>
        <v>9.573958831977022</v>
      </c>
      <c r="G19" s="18" t="s">
        <v>15</v>
      </c>
      <c r="H19" s="19" t="s">
        <v>15</v>
      </c>
    </row>
    <row r="20" spans="1:8" ht="15.75" customHeight="1">
      <c r="A20" s="20" t="s">
        <v>24</v>
      </c>
      <c r="B20" s="18">
        <v>27929</v>
      </c>
      <c r="C20" s="17">
        <v>157</v>
      </c>
      <c r="D20" s="14">
        <f t="shared" si="1"/>
        <v>5.621397114110781</v>
      </c>
      <c r="E20" s="18">
        <v>304</v>
      </c>
      <c r="F20" s="14">
        <f t="shared" si="0"/>
        <v>10.884743456622148</v>
      </c>
      <c r="G20" s="18" t="s">
        <v>15</v>
      </c>
      <c r="H20" s="19" t="s">
        <v>15</v>
      </c>
    </row>
    <row r="21" spans="1:8" ht="15.75" customHeight="1">
      <c r="A21" s="20" t="s">
        <v>25</v>
      </c>
      <c r="B21" s="18">
        <v>34797</v>
      </c>
      <c r="C21" s="17">
        <v>234</v>
      </c>
      <c r="D21" s="14">
        <f t="shared" si="1"/>
        <v>6.72471764807311</v>
      </c>
      <c r="E21" s="18">
        <v>441</v>
      </c>
      <c r="F21" s="14">
        <f t="shared" si="0"/>
        <v>12.673506336753167</v>
      </c>
      <c r="G21" s="18" t="s">
        <v>15</v>
      </c>
      <c r="H21" s="19" t="s">
        <v>15</v>
      </c>
    </row>
    <row r="22" spans="1:8" ht="15.75" customHeight="1">
      <c r="A22" s="20" t="s">
        <v>26</v>
      </c>
      <c r="B22" s="18">
        <v>31598</v>
      </c>
      <c r="C22" s="17">
        <v>310</v>
      </c>
      <c r="D22" s="14">
        <f t="shared" si="1"/>
        <v>9.810747515665549</v>
      </c>
      <c r="E22" s="18">
        <v>226</v>
      </c>
      <c r="F22" s="14">
        <f t="shared" si="0"/>
        <v>7.152351414646496</v>
      </c>
      <c r="G22" s="18" t="s">
        <v>15</v>
      </c>
      <c r="H22" s="19" t="s">
        <v>15</v>
      </c>
    </row>
    <row r="23" spans="1:8" ht="15.75" customHeight="1">
      <c r="A23" s="30"/>
      <c r="B23" s="31"/>
      <c r="C23" s="31"/>
      <c r="D23" s="31"/>
      <c r="E23" s="31"/>
      <c r="F23" s="31"/>
      <c r="G23" s="31"/>
      <c r="H23" s="32"/>
    </row>
    <row r="24" spans="1:8" ht="15.75" customHeight="1">
      <c r="A24" s="2" t="s">
        <v>27</v>
      </c>
      <c r="B24" s="18">
        <v>17385</v>
      </c>
      <c r="C24" s="18">
        <v>110</v>
      </c>
      <c r="D24" s="14">
        <f>C24/B24*1000</f>
        <v>6.32729364394593</v>
      </c>
      <c r="E24" s="18">
        <v>235</v>
      </c>
      <c r="F24" s="14">
        <f>E24/B24*1000</f>
        <v>13.517400057520852</v>
      </c>
      <c r="G24" s="18" t="s">
        <v>15</v>
      </c>
      <c r="H24" s="19" t="s">
        <v>15</v>
      </c>
    </row>
    <row r="25" spans="1:8" ht="15.75" customHeight="1">
      <c r="A25" s="16" t="s">
        <v>28</v>
      </c>
      <c r="B25" s="18">
        <v>17385</v>
      </c>
      <c r="C25" s="18">
        <v>110</v>
      </c>
      <c r="D25" s="14">
        <f>C25/B25*1000</f>
        <v>6.32729364394593</v>
      </c>
      <c r="E25" s="18">
        <v>235</v>
      </c>
      <c r="F25" s="14">
        <f>E25/B25*1000</f>
        <v>13.517400057520852</v>
      </c>
      <c r="G25" s="18" t="s">
        <v>15</v>
      </c>
      <c r="H25" s="19" t="s">
        <v>15</v>
      </c>
    </row>
    <row r="26" spans="1:8" ht="15.75" customHeight="1">
      <c r="A26" s="30"/>
      <c r="B26" s="31"/>
      <c r="C26" s="31"/>
      <c r="D26" s="31"/>
      <c r="E26" s="31"/>
      <c r="F26" s="31"/>
      <c r="G26" s="31"/>
      <c r="H26" s="32"/>
    </row>
    <row r="27" spans="1:8" ht="15.75" customHeight="1">
      <c r="A27" s="2" t="s">
        <v>29</v>
      </c>
      <c r="B27" s="18">
        <v>43175</v>
      </c>
      <c r="C27" s="18">
        <f>SUM(C28:C32)</f>
        <v>225</v>
      </c>
      <c r="D27" s="14">
        <f aca="true" t="shared" si="2" ref="D27:D32">C27/B27*1000</f>
        <v>5.2113491603937465</v>
      </c>
      <c r="E27" s="18">
        <f>SUM(E28:E32)</f>
        <v>680</v>
      </c>
      <c r="F27" s="14">
        <f aca="true" t="shared" si="3" ref="F27:F32">E27/B27*1000</f>
        <v>15.749855240301098</v>
      </c>
      <c r="G27" s="18" t="s">
        <v>15</v>
      </c>
      <c r="H27" s="19" t="s">
        <v>15</v>
      </c>
    </row>
    <row r="28" spans="1:8" ht="15.75" customHeight="1">
      <c r="A28" s="16" t="s">
        <v>30</v>
      </c>
      <c r="B28" s="18">
        <v>12785</v>
      </c>
      <c r="C28" s="18">
        <v>78</v>
      </c>
      <c r="D28" s="14">
        <f t="shared" si="2"/>
        <v>6.100899491591709</v>
      </c>
      <c r="E28" s="18">
        <v>164</v>
      </c>
      <c r="F28" s="14">
        <f t="shared" si="3"/>
        <v>12.827532264372312</v>
      </c>
      <c r="G28" s="18" t="s">
        <v>15</v>
      </c>
      <c r="H28" s="19" t="s">
        <v>15</v>
      </c>
    </row>
    <row r="29" spans="1:8" ht="15.75" customHeight="1">
      <c r="A29" s="16" t="s">
        <v>31</v>
      </c>
      <c r="B29" s="18">
        <v>4059</v>
      </c>
      <c r="C29" s="18">
        <v>36</v>
      </c>
      <c r="D29" s="14">
        <f t="shared" si="2"/>
        <v>8.869179600886918</v>
      </c>
      <c r="E29" s="18">
        <v>65</v>
      </c>
      <c r="F29" s="14">
        <f t="shared" si="3"/>
        <v>16.01379650160138</v>
      </c>
      <c r="G29" s="18" t="s">
        <v>15</v>
      </c>
      <c r="H29" s="19" t="s">
        <v>15</v>
      </c>
    </row>
    <row r="30" spans="1:8" ht="15.75" customHeight="1">
      <c r="A30" s="16" t="s">
        <v>32</v>
      </c>
      <c r="B30" s="18">
        <v>1371</v>
      </c>
      <c r="C30" s="18">
        <v>7</v>
      </c>
      <c r="D30" s="14">
        <f t="shared" si="2"/>
        <v>5.105762217359592</v>
      </c>
      <c r="E30" s="18">
        <v>29</v>
      </c>
      <c r="F30" s="14">
        <f t="shared" si="3"/>
        <v>21.152443471918307</v>
      </c>
      <c r="G30" s="18" t="s">
        <v>15</v>
      </c>
      <c r="H30" s="19" t="s">
        <v>15</v>
      </c>
    </row>
    <row r="31" spans="1:8" ht="15.75" customHeight="1">
      <c r="A31" s="16" t="s">
        <v>33</v>
      </c>
      <c r="B31" s="18">
        <v>15256</v>
      </c>
      <c r="C31" s="18">
        <v>58</v>
      </c>
      <c r="D31" s="14">
        <f t="shared" si="2"/>
        <v>3.8017829050865233</v>
      </c>
      <c r="E31" s="18">
        <v>284</v>
      </c>
      <c r="F31" s="14">
        <f t="shared" si="3"/>
        <v>18.615626638699528</v>
      </c>
      <c r="G31" s="18" t="s">
        <v>15</v>
      </c>
      <c r="H31" s="19" t="s">
        <v>15</v>
      </c>
    </row>
    <row r="32" spans="1:8" ht="15.75" customHeight="1">
      <c r="A32" s="16" t="s">
        <v>34</v>
      </c>
      <c r="B32" s="18">
        <v>9704</v>
      </c>
      <c r="C32" s="18">
        <v>46</v>
      </c>
      <c r="D32" s="14">
        <f t="shared" si="2"/>
        <v>4.740313272877164</v>
      </c>
      <c r="E32" s="18">
        <v>138</v>
      </c>
      <c r="F32" s="14">
        <f t="shared" si="3"/>
        <v>14.220939818631493</v>
      </c>
      <c r="G32" s="18" t="s">
        <v>15</v>
      </c>
      <c r="H32" s="19" t="s">
        <v>15</v>
      </c>
    </row>
    <row r="33" spans="1:8" ht="15.75" customHeight="1">
      <c r="A33" s="33"/>
      <c r="B33" s="34"/>
      <c r="C33" s="34"/>
      <c r="D33" s="34"/>
      <c r="E33" s="34"/>
      <c r="F33" s="34"/>
      <c r="G33" s="34"/>
      <c r="H33" s="35"/>
    </row>
    <row r="34" spans="1:8" ht="15.75" customHeight="1">
      <c r="A34" s="2" t="s">
        <v>35</v>
      </c>
      <c r="B34" s="21">
        <v>17158</v>
      </c>
      <c r="C34" s="21">
        <v>184</v>
      </c>
      <c r="D34" s="22">
        <f>C34/B34*1000</f>
        <v>10.723860589812332</v>
      </c>
      <c r="E34" s="21">
        <v>97</v>
      </c>
      <c r="F34" s="22">
        <f>E34/B34*1000</f>
        <v>5.65333955006411</v>
      </c>
      <c r="G34" s="18" t="s">
        <v>15</v>
      </c>
      <c r="H34" s="19" t="s">
        <v>15</v>
      </c>
    </row>
    <row r="35" spans="1:8" ht="15.75" customHeight="1">
      <c r="A35" s="16" t="s">
        <v>36</v>
      </c>
      <c r="B35" s="21">
        <v>17158</v>
      </c>
      <c r="C35" s="21">
        <v>184</v>
      </c>
      <c r="D35" s="22">
        <f>C35/B35*1000</f>
        <v>10.723860589812332</v>
      </c>
      <c r="E35" s="21">
        <v>97</v>
      </c>
      <c r="F35" s="22">
        <f>E35/B35*1000</f>
        <v>5.65333955006411</v>
      </c>
      <c r="G35" s="18" t="s">
        <v>15</v>
      </c>
      <c r="H35" s="19" t="s">
        <v>15</v>
      </c>
    </row>
    <row r="36" spans="1:8" ht="15.75" customHeight="1">
      <c r="A36" s="30"/>
      <c r="B36" s="31"/>
      <c r="C36" s="31"/>
      <c r="D36" s="31"/>
      <c r="E36" s="31"/>
      <c r="F36" s="31"/>
      <c r="G36" s="31"/>
      <c r="H36" s="32"/>
    </row>
    <row r="37" spans="1:8" ht="15.75" customHeight="1">
      <c r="A37" s="2" t="s">
        <v>37</v>
      </c>
      <c r="B37" s="21">
        <v>49348</v>
      </c>
      <c r="C37" s="21">
        <f>SUM(C38:C43)</f>
        <v>439</v>
      </c>
      <c r="D37" s="22">
        <f aca="true" t="shared" si="4" ref="D37:D43">C37/B37*1000</f>
        <v>8.896003890735187</v>
      </c>
      <c r="E37" s="21">
        <f>SUM(E38:E43)</f>
        <v>425</v>
      </c>
      <c r="F37" s="22">
        <f aca="true" t="shared" si="5" ref="F37:F43">E37/B37*1000</f>
        <v>8.61230445002837</v>
      </c>
      <c r="G37" s="21">
        <f>SUM(G38:G43)</f>
        <v>1</v>
      </c>
      <c r="H37" s="15">
        <f>G37/C37*1000</f>
        <v>2.277904328018223</v>
      </c>
    </row>
    <row r="38" spans="1:8" ht="15.75" customHeight="1">
      <c r="A38" s="2" t="s">
        <v>38</v>
      </c>
      <c r="B38" s="21">
        <v>1971</v>
      </c>
      <c r="C38" s="21">
        <v>12</v>
      </c>
      <c r="D38" s="22">
        <f t="shared" si="4"/>
        <v>6.0882800608828</v>
      </c>
      <c r="E38" s="21">
        <v>28</v>
      </c>
      <c r="F38" s="22">
        <f t="shared" si="5"/>
        <v>14.205986808726534</v>
      </c>
      <c r="G38" s="21">
        <v>1</v>
      </c>
      <c r="H38" s="15">
        <f>G38/C38*1000</f>
        <v>83.33333333333333</v>
      </c>
    </row>
    <row r="39" spans="1:8" ht="15.75" customHeight="1">
      <c r="A39" s="2" t="s">
        <v>39</v>
      </c>
      <c r="B39" s="21">
        <v>4738</v>
      </c>
      <c r="C39" s="21">
        <v>30</v>
      </c>
      <c r="D39" s="22">
        <f t="shared" si="4"/>
        <v>6.331785563528915</v>
      </c>
      <c r="E39" s="21">
        <v>33</v>
      </c>
      <c r="F39" s="22">
        <f t="shared" si="5"/>
        <v>6.964964119881807</v>
      </c>
      <c r="G39" s="18" t="s">
        <v>15</v>
      </c>
      <c r="H39" s="19" t="s">
        <v>15</v>
      </c>
    </row>
    <row r="40" spans="1:8" ht="15.75" customHeight="1">
      <c r="A40" s="2" t="s">
        <v>40</v>
      </c>
      <c r="B40" s="21">
        <v>8739</v>
      </c>
      <c r="C40" s="21">
        <v>106</v>
      </c>
      <c r="D40" s="22">
        <f t="shared" si="4"/>
        <v>12.129534271655796</v>
      </c>
      <c r="E40" s="21">
        <v>67</v>
      </c>
      <c r="F40" s="22">
        <f t="shared" si="5"/>
        <v>7.666781096235267</v>
      </c>
      <c r="G40" s="18" t="s">
        <v>15</v>
      </c>
      <c r="H40" s="19" t="s">
        <v>15</v>
      </c>
    </row>
    <row r="41" spans="1:8" ht="15.75" customHeight="1">
      <c r="A41" s="2" t="s">
        <v>41</v>
      </c>
      <c r="B41" s="21">
        <v>5447</v>
      </c>
      <c r="C41" s="21">
        <v>45</v>
      </c>
      <c r="D41" s="22">
        <f t="shared" si="4"/>
        <v>8.261428309161005</v>
      </c>
      <c r="E41" s="21">
        <v>48</v>
      </c>
      <c r="F41" s="22">
        <f t="shared" si="5"/>
        <v>8.812190196438406</v>
      </c>
      <c r="G41" s="18" t="s">
        <v>15</v>
      </c>
      <c r="H41" s="19" t="s">
        <v>15</v>
      </c>
    </row>
    <row r="42" spans="1:8" ht="15.75" customHeight="1">
      <c r="A42" s="2" t="s">
        <v>42</v>
      </c>
      <c r="B42" s="21">
        <v>2975</v>
      </c>
      <c r="C42" s="21">
        <v>22</v>
      </c>
      <c r="D42" s="22">
        <f t="shared" si="4"/>
        <v>7.394957983193278</v>
      </c>
      <c r="E42" s="21">
        <v>47</v>
      </c>
      <c r="F42" s="22">
        <f t="shared" si="5"/>
        <v>15.798319327731093</v>
      </c>
      <c r="G42" s="18" t="s">
        <v>15</v>
      </c>
      <c r="H42" s="19" t="s">
        <v>15</v>
      </c>
    </row>
    <row r="43" spans="1:8" ht="15.75" customHeight="1">
      <c r="A43" s="2" t="s">
        <v>43</v>
      </c>
      <c r="B43" s="21">
        <v>25478</v>
      </c>
      <c r="C43" s="21">
        <v>224</v>
      </c>
      <c r="D43" s="22">
        <f t="shared" si="4"/>
        <v>8.79189889316273</v>
      </c>
      <c r="E43" s="21">
        <v>202</v>
      </c>
      <c r="F43" s="22">
        <f t="shared" si="5"/>
        <v>7.928408823298532</v>
      </c>
      <c r="G43" s="18" t="s">
        <v>15</v>
      </c>
      <c r="H43" s="19" t="s">
        <v>15</v>
      </c>
    </row>
    <row r="44" spans="1:8" ht="15.75" customHeight="1">
      <c r="A44" s="36"/>
      <c r="B44" s="36"/>
      <c r="C44" s="37"/>
      <c r="D44" s="37"/>
      <c r="E44" s="37"/>
      <c r="F44" s="37"/>
      <c r="G44" s="37"/>
      <c r="H44" s="37"/>
    </row>
    <row r="45" spans="1:8" ht="15.75" customHeight="1">
      <c r="A45" s="2" t="s">
        <v>44</v>
      </c>
      <c r="B45" s="18">
        <v>1621</v>
      </c>
      <c r="C45" s="18">
        <f>SUM(C46:C47)</f>
        <v>4</v>
      </c>
      <c r="D45" s="14">
        <f>C45/B45*1000</f>
        <v>2.4676125848241828</v>
      </c>
      <c r="E45" s="18">
        <f>SUM(E46:E47)</f>
        <v>23</v>
      </c>
      <c r="F45" s="14">
        <f>E45/B45*1000</f>
        <v>14.18877236273905</v>
      </c>
      <c r="G45" s="18" t="s">
        <v>15</v>
      </c>
      <c r="H45" s="19" t="s">
        <v>15</v>
      </c>
    </row>
    <row r="46" spans="1:8" ht="15.75" customHeight="1">
      <c r="A46" s="2" t="s">
        <v>45</v>
      </c>
      <c r="B46" s="18">
        <v>917</v>
      </c>
      <c r="C46" s="18">
        <v>2</v>
      </c>
      <c r="D46" s="14">
        <f>C46/B46*1000</f>
        <v>2.1810250817884405</v>
      </c>
      <c r="E46" s="18">
        <v>15</v>
      </c>
      <c r="F46" s="14">
        <f>E46/B46*1000</f>
        <v>16.357688113413307</v>
      </c>
      <c r="G46" s="18" t="s">
        <v>15</v>
      </c>
      <c r="H46" s="19" t="s">
        <v>15</v>
      </c>
    </row>
    <row r="47" spans="1:8" ht="15.75" customHeight="1">
      <c r="A47" s="2" t="s">
        <v>46</v>
      </c>
      <c r="B47" s="18">
        <v>704</v>
      </c>
      <c r="C47" s="18">
        <v>2</v>
      </c>
      <c r="D47" s="14">
        <f>C47/B47*1000</f>
        <v>2.840909090909091</v>
      </c>
      <c r="E47" s="18">
        <v>8</v>
      </c>
      <c r="F47" s="14">
        <f>E47/B47*1000</f>
        <v>11.363636363636363</v>
      </c>
      <c r="G47" s="18" t="s">
        <v>15</v>
      </c>
      <c r="H47" s="19" t="s">
        <v>15</v>
      </c>
    </row>
    <row r="48" spans="1:8" ht="15.75" customHeight="1">
      <c r="A48" s="25" t="s">
        <v>47</v>
      </c>
      <c r="B48" s="26"/>
      <c r="C48" s="26"/>
      <c r="D48" s="26"/>
      <c r="E48" s="26"/>
      <c r="F48" s="26"/>
      <c r="G48" s="26"/>
      <c r="H48" s="26"/>
    </row>
    <row r="49" spans="1:8" ht="15.75" customHeight="1">
      <c r="A49" s="27" t="s">
        <v>48</v>
      </c>
      <c r="B49" s="27"/>
      <c r="C49" s="28"/>
      <c r="D49" s="28"/>
      <c r="E49" s="28"/>
      <c r="F49" s="28"/>
      <c r="G49" s="28"/>
      <c r="H49" s="28"/>
    </row>
    <row r="50" spans="1:8" ht="15.75" customHeight="1">
      <c r="A50" s="27" t="s">
        <v>49</v>
      </c>
      <c r="B50" s="27"/>
      <c r="C50" s="27"/>
      <c r="D50" s="27"/>
      <c r="E50" s="27"/>
      <c r="F50" s="27"/>
      <c r="G50" s="27"/>
      <c r="H50" s="27"/>
    </row>
    <row r="51" spans="1:8" ht="15.75" customHeight="1">
      <c r="A51" s="29" t="s">
        <v>50</v>
      </c>
      <c r="B51" s="29"/>
      <c r="C51" s="29"/>
      <c r="D51" s="29"/>
      <c r="E51" s="29"/>
      <c r="F51" s="29"/>
      <c r="G51" s="29"/>
      <c r="H51" s="29"/>
    </row>
  </sheetData>
  <sheetProtection sheet="1" formatCells="0" formatColumns="0" formatRows="0" insertColumns="0" insertRows="0"/>
  <mergeCells count="16">
    <mergeCell ref="A1:H1"/>
    <mergeCell ref="A2:A3"/>
    <mergeCell ref="B2:B3"/>
    <mergeCell ref="C2:D2"/>
    <mergeCell ref="E2:F2"/>
    <mergeCell ref="G2:H2"/>
    <mergeCell ref="A48:H48"/>
    <mergeCell ref="A49:H49"/>
    <mergeCell ref="A50:H50"/>
    <mergeCell ref="A51:H51"/>
    <mergeCell ref="A7:H7"/>
    <mergeCell ref="A23:H23"/>
    <mergeCell ref="A26:H26"/>
    <mergeCell ref="A33:H33"/>
    <mergeCell ref="A36:H36"/>
    <mergeCell ref="A44:H44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1" r:id="rId1"/>
  <headerFooter scaleWithDoc="0" alignWithMargins="0">
    <oddFooter>&amp;C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dcterms:created xsi:type="dcterms:W3CDTF">2010-03-25T06:26:44Z</dcterms:created>
  <dcterms:modified xsi:type="dcterms:W3CDTF">2012-06-25T01:47:57Z</dcterms:modified>
  <cp:category/>
  <cp:version/>
  <cp:contentType/>
  <cp:contentStatus/>
</cp:coreProperties>
</file>