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80" activeTab="0"/>
  </bookViews>
  <sheets>
    <sheet name="Sheet1" sheetId="1" r:id="rId1"/>
  </sheets>
  <definedNames>
    <definedName name="_xlnm.Print_Area" localSheetId="0">'Sheet1'!$A$1:$I$88</definedName>
  </definedNames>
  <calcPr fullCalcOnLoad="1"/>
</workbook>
</file>

<file path=xl/sharedStrings.xml><?xml version="1.0" encoding="utf-8"?>
<sst xmlns="http://schemas.openxmlformats.org/spreadsheetml/2006/main" count="195" uniqueCount="38">
  <si>
    <t>計</t>
  </si>
  <si>
    <t>男</t>
  </si>
  <si>
    <t>女</t>
  </si>
  <si>
    <t>4～9人</t>
  </si>
  <si>
    <t>10～19人</t>
  </si>
  <si>
    <t>20～29人</t>
  </si>
  <si>
    <t>30～49人</t>
  </si>
  <si>
    <t>50～99人</t>
  </si>
  <si>
    <t>100～199人</t>
  </si>
  <si>
    <t>200～299人</t>
  </si>
  <si>
    <t>300人以上</t>
  </si>
  <si>
    <t>事　業　所　数</t>
  </si>
  <si>
    <t>合　　　計</t>
  </si>
  <si>
    <t>合 計 (万円）</t>
  </si>
  <si>
    <t>従業者数</t>
  </si>
  <si>
    <t>現金給与総額（万円）</t>
  </si>
  <si>
    <t>常用労働者</t>
  </si>
  <si>
    <t>製造品出荷額（万円）</t>
  </si>
  <si>
    <t>加工賃収入額（万円）</t>
  </si>
  <si>
    <t>修理料収入額（万円）</t>
  </si>
  <si>
    <t>その他の収入（万円）</t>
  </si>
  <si>
    <t>製造品出荷額等</t>
  </si>
  <si>
    <t>（従業者4人以上の事業所）</t>
  </si>
  <si>
    <t>5　製造業従業者規模別統計表　　　　　　　　　　　　　　　　　　　　　　　　　　　　　　　　　　</t>
  </si>
  <si>
    <t>区 分 ／ 従 業 者 規 模</t>
  </si>
  <si>
    <t>原材料使用額等</t>
  </si>
  <si>
    <t>個人事業主及び　　          　　無給家族従業者</t>
  </si>
  <si>
    <t>-</t>
  </si>
  <si>
    <t>X</t>
  </si>
  <si>
    <t>-</t>
  </si>
  <si>
    <t>-</t>
  </si>
  <si>
    <t>個人事業主及び         　　　　無給家族従業者</t>
  </si>
  <si>
    <t>18年</t>
  </si>
  <si>
    <t>19年</t>
  </si>
  <si>
    <t>X</t>
  </si>
  <si>
    <t>20年</t>
  </si>
  <si>
    <t>-</t>
  </si>
  <si>
    <t>(資料）山梨県 平成20年「工業統計調査結果報告」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</si>
</sst>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right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O88"/>
  <sheetViews>
    <sheetView tabSelected="1" zoomScale="85" zoomScaleNormal="85" zoomScaleSheetLayoutView="75" zoomScalePageLayoutView="0" workbookViewId="0" topLeftCell="A1">
      <selection activeCell="A1" sqref="A1:F1"/>
    </sheetView>
  </sheetViews>
  <sheetFormatPr defaultColWidth="9.00390625" defaultRowHeight="13.5"/>
  <cols>
    <col min="1" max="1" width="16.625" style="12" customWidth="1"/>
    <col min="2" max="2" width="12.625" style="12" customWidth="1"/>
    <col min="3" max="3" width="8.625" style="12" customWidth="1"/>
    <col min="4" max="4" width="4.75390625" style="12" customWidth="1"/>
    <col min="5" max="9" width="11.625" style="12" customWidth="1"/>
    <col min="10" max="10" width="10.125" style="12" customWidth="1"/>
    <col min="11" max="11" width="10.375" style="12" customWidth="1"/>
    <col min="12" max="12" width="10.625" style="12" customWidth="1"/>
    <col min="13" max="13" width="10.75390625" style="12" customWidth="1"/>
    <col min="14" max="16384" width="9.00390625" style="12" customWidth="1"/>
  </cols>
  <sheetData>
    <row r="1" spans="1:15" ht="19.5" customHeight="1">
      <c r="A1" s="21" t="s">
        <v>23</v>
      </c>
      <c r="B1" s="21"/>
      <c r="C1" s="21"/>
      <c r="D1" s="21"/>
      <c r="E1" s="21"/>
      <c r="F1" s="21"/>
      <c r="G1" s="45" t="s">
        <v>22</v>
      </c>
      <c r="H1" s="46"/>
      <c r="I1" s="46"/>
      <c r="J1" s="8"/>
      <c r="K1" s="9"/>
      <c r="L1" s="9"/>
      <c r="M1" s="9"/>
      <c r="N1" s="11"/>
      <c r="O1" s="11"/>
    </row>
    <row r="2" spans="1:15" ht="19.5" customHeight="1">
      <c r="A2" s="35" t="s">
        <v>24</v>
      </c>
      <c r="B2" s="36"/>
      <c r="C2" s="36"/>
      <c r="D2" s="37"/>
      <c r="E2" s="1" t="s">
        <v>0</v>
      </c>
      <c r="F2" s="1" t="s">
        <v>3</v>
      </c>
      <c r="G2" s="1" t="s">
        <v>4</v>
      </c>
      <c r="H2" s="1" t="s">
        <v>5</v>
      </c>
      <c r="I2" s="1" t="s">
        <v>6</v>
      </c>
      <c r="K2" s="10"/>
      <c r="L2" s="10"/>
      <c r="M2" s="10"/>
      <c r="N2" s="11"/>
      <c r="O2" s="11"/>
    </row>
    <row r="3" spans="1:15" ht="19.5" customHeight="1">
      <c r="A3" s="23" t="s">
        <v>11</v>
      </c>
      <c r="B3" s="24"/>
      <c r="C3" s="25"/>
      <c r="D3" s="15" t="s">
        <v>32</v>
      </c>
      <c r="E3" s="6">
        <f>SUM(F3:I3,E26:H26)</f>
        <v>383</v>
      </c>
      <c r="F3" s="2">
        <v>186</v>
      </c>
      <c r="G3" s="2">
        <v>99</v>
      </c>
      <c r="H3" s="2">
        <v>34</v>
      </c>
      <c r="I3" s="2">
        <v>22</v>
      </c>
      <c r="J3" s="3"/>
      <c r="K3" s="4"/>
      <c r="L3" s="4"/>
      <c r="M3" s="4"/>
      <c r="N3" s="13"/>
      <c r="O3" s="13"/>
    </row>
    <row r="4" spans="1:15" ht="19.5" customHeight="1">
      <c r="A4" s="26"/>
      <c r="B4" s="27"/>
      <c r="C4" s="28"/>
      <c r="D4" s="15" t="s">
        <v>33</v>
      </c>
      <c r="E4" s="6">
        <f>SUM(F4:I4,E27:H27)</f>
        <v>392</v>
      </c>
      <c r="F4" s="2">
        <v>190</v>
      </c>
      <c r="G4" s="2">
        <v>100</v>
      </c>
      <c r="H4" s="2">
        <v>42</v>
      </c>
      <c r="I4" s="2">
        <v>22</v>
      </c>
      <c r="J4" s="3"/>
      <c r="K4" s="4"/>
      <c r="L4" s="4"/>
      <c r="M4" s="4"/>
      <c r="N4" s="13"/>
      <c r="O4" s="13"/>
    </row>
    <row r="5" spans="1:15" ht="19.5" customHeight="1">
      <c r="A5" s="29"/>
      <c r="B5" s="30"/>
      <c r="C5" s="31"/>
      <c r="D5" s="15" t="s">
        <v>35</v>
      </c>
      <c r="E5" s="16">
        <f>SUM(F5:I5,E28:H28)</f>
        <v>404</v>
      </c>
      <c r="F5" s="17">
        <v>214</v>
      </c>
      <c r="G5" s="17">
        <v>91</v>
      </c>
      <c r="H5" s="17">
        <v>44</v>
      </c>
      <c r="I5" s="17">
        <v>19</v>
      </c>
      <c r="J5" s="3"/>
      <c r="K5" s="4"/>
      <c r="L5" s="4"/>
      <c r="M5" s="4"/>
      <c r="N5" s="13"/>
      <c r="O5" s="13"/>
    </row>
    <row r="6" spans="1:15" ht="19.5" customHeight="1">
      <c r="A6" s="32" t="s">
        <v>14</v>
      </c>
      <c r="B6" s="23" t="s">
        <v>12</v>
      </c>
      <c r="C6" s="25"/>
      <c r="D6" s="15" t="s">
        <v>32</v>
      </c>
      <c r="E6" s="6">
        <f>SUM(E9,E18)</f>
        <v>11439</v>
      </c>
      <c r="F6" s="2">
        <v>1088</v>
      </c>
      <c r="G6" s="2">
        <v>1262</v>
      </c>
      <c r="H6" s="2">
        <v>1164</v>
      </c>
      <c r="I6" s="2">
        <v>617</v>
      </c>
      <c r="J6" s="3"/>
      <c r="K6" s="4"/>
      <c r="L6" s="4"/>
      <c r="M6" s="4"/>
      <c r="N6" s="13"/>
      <c r="O6" s="13"/>
    </row>
    <row r="7" spans="1:15" ht="19.5" customHeight="1">
      <c r="A7" s="33"/>
      <c r="B7" s="26"/>
      <c r="C7" s="28"/>
      <c r="D7" s="15" t="s">
        <v>33</v>
      </c>
      <c r="E7" s="6">
        <f>SUM(E10,E19)</f>
        <v>11335</v>
      </c>
      <c r="F7" s="6">
        <f aca="true" t="shared" si="0" ref="F7:I8">SUM(F10,F19)</f>
        <v>1079</v>
      </c>
      <c r="G7" s="6">
        <f t="shared" si="0"/>
        <v>1258</v>
      </c>
      <c r="H7" s="6">
        <f t="shared" si="0"/>
        <v>1167</v>
      </c>
      <c r="I7" s="6">
        <f t="shared" si="0"/>
        <v>617</v>
      </c>
      <c r="J7" s="3"/>
      <c r="K7" s="4"/>
      <c r="L7" s="4"/>
      <c r="M7" s="4"/>
      <c r="N7" s="13"/>
      <c r="O7" s="13"/>
    </row>
    <row r="8" spans="1:15" ht="19.5" customHeight="1">
      <c r="A8" s="33"/>
      <c r="B8" s="29"/>
      <c r="C8" s="31"/>
      <c r="D8" s="15" t="s">
        <v>35</v>
      </c>
      <c r="E8" s="16">
        <f>SUM(E11,E20)</f>
        <v>11012</v>
      </c>
      <c r="F8" s="16">
        <f t="shared" si="0"/>
        <v>1219</v>
      </c>
      <c r="G8" s="16">
        <f t="shared" si="0"/>
        <v>1228</v>
      </c>
      <c r="H8" s="16">
        <f t="shared" si="0"/>
        <v>1108</v>
      </c>
      <c r="I8" s="16">
        <f t="shared" si="0"/>
        <v>737</v>
      </c>
      <c r="J8" s="3"/>
      <c r="K8" s="4"/>
      <c r="L8" s="4"/>
      <c r="M8" s="4"/>
      <c r="N8" s="13"/>
      <c r="O8" s="13"/>
    </row>
    <row r="9" spans="1:15" ht="19.5" customHeight="1">
      <c r="A9" s="33"/>
      <c r="B9" s="32" t="s">
        <v>16</v>
      </c>
      <c r="C9" s="32" t="s">
        <v>0</v>
      </c>
      <c r="D9" s="15" t="s">
        <v>32</v>
      </c>
      <c r="E9" s="16">
        <f>SUM(E12,E15)</f>
        <v>11357</v>
      </c>
      <c r="F9" s="16">
        <f>SUM(F12,F15)</f>
        <v>1017</v>
      </c>
      <c r="G9" s="16">
        <f>SUM(G12,G15)</f>
        <v>1324</v>
      </c>
      <c r="H9" s="16">
        <f>SUM(H12,H15)</f>
        <v>829</v>
      </c>
      <c r="I9" s="16">
        <f>SUM(I12,I15)</f>
        <v>853</v>
      </c>
      <c r="J9" s="3"/>
      <c r="K9" s="4"/>
      <c r="L9" s="4"/>
      <c r="M9" s="4"/>
      <c r="N9" s="13"/>
      <c r="O9" s="13"/>
    </row>
    <row r="10" spans="1:15" ht="19.5" customHeight="1">
      <c r="A10" s="33"/>
      <c r="B10" s="33"/>
      <c r="C10" s="33"/>
      <c r="D10" s="15" t="s">
        <v>33</v>
      </c>
      <c r="E10" s="16">
        <f>SUM(E13,E16)</f>
        <v>11259</v>
      </c>
      <c r="F10" s="17">
        <v>1014</v>
      </c>
      <c r="G10" s="17">
        <v>1251</v>
      </c>
      <c r="H10" s="17">
        <v>1163</v>
      </c>
      <c r="I10" s="17">
        <v>617</v>
      </c>
      <c r="J10" s="3"/>
      <c r="K10" s="4"/>
      <c r="L10" s="4"/>
      <c r="M10" s="4"/>
      <c r="N10" s="13"/>
      <c r="O10" s="13"/>
    </row>
    <row r="11" spans="1:15" ht="19.5" customHeight="1">
      <c r="A11" s="33"/>
      <c r="B11" s="33"/>
      <c r="C11" s="34"/>
      <c r="D11" s="15" t="s">
        <v>35</v>
      </c>
      <c r="E11" s="16">
        <f>SUM(E14,E17)</f>
        <v>10917</v>
      </c>
      <c r="F11" s="16">
        <f>SUM(F14,F17)</f>
        <v>1134</v>
      </c>
      <c r="G11" s="16">
        <f>SUM(G14,G17)</f>
        <v>1221</v>
      </c>
      <c r="H11" s="16">
        <f>SUM(H14,H17)</f>
        <v>1105</v>
      </c>
      <c r="I11" s="16">
        <f>SUM(I14,I17)</f>
        <v>737</v>
      </c>
      <c r="J11" s="3"/>
      <c r="K11" s="4"/>
      <c r="L11" s="4"/>
      <c r="M11" s="4"/>
      <c r="N11" s="13"/>
      <c r="O11" s="13"/>
    </row>
    <row r="12" spans="1:15" ht="19.5" customHeight="1">
      <c r="A12" s="33"/>
      <c r="B12" s="33"/>
      <c r="C12" s="32" t="s">
        <v>1</v>
      </c>
      <c r="D12" s="15" t="s">
        <v>32</v>
      </c>
      <c r="E12" s="16">
        <f>SUM(F12:I12,E35:H35)</f>
        <v>7099</v>
      </c>
      <c r="F12" s="17">
        <v>590</v>
      </c>
      <c r="G12" s="17">
        <v>735</v>
      </c>
      <c r="H12" s="17">
        <v>480</v>
      </c>
      <c r="I12" s="17">
        <v>473</v>
      </c>
      <c r="J12" s="3"/>
      <c r="K12" s="4"/>
      <c r="L12" s="4"/>
      <c r="M12" s="4"/>
      <c r="N12" s="13"/>
      <c r="O12" s="13"/>
    </row>
    <row r="13" spans="1:15" ht="19.5" customHeight="1">
      <c r="A13" s="33"/>
      <c r="B13" s="33"/>
      <c r="C13" s="33"/>
      <c r="D13" s="15" t="s">
        <v>33</v>
      </c>
      <c r="E13" s="16">
        <f aca="true" t="shared" si="1" ref="E13:E20">SUM(F13:I13,E36:H36)</f>
        <v>7026</v>
      </c>
      <c r="F13" s="17">
        <v>616</v>
      </c>
      <c r="G13" s="17">
        <v>740</v>
      </c>
      <c r="H13" s="17">
        <v>588</v>
      </c>
      <c r="I13" s="17">
        <v>453</v>
      </c>
      <c r="J13" s="3"/>
      <c r="K13" s="4"/>
      <c r="L13" s="4"/>
      <c r="M13" s="4"/>
      <c r="N13" s="13"/>
      <c r="O13" s="13"/>
    </row>
    <row r="14" spans="1:15" ht="19.5" customHeight="1">
      <c r="A14" s="33"/>
      <c r="B14" s="33"/>
      <c r="C14" s="34"/>
      <c r="D14" s="15" t="s">
        <v>35</v>
      </c>
      <c r="E14" s="16">
        <f>SUM(F14:I14,E37:H37)</f>
        <v>6878</v>
      </c>
      <c r="F14" s="17">
        <v>628</v>
      </c>
      <c r="G14" s="17">
        <v>673</v>
      </c>
      <c r="H14" s="17">
        <v>641</v>
      </c>
      <c r="I14" s="17">
        <v>407</v>
      </c>
      <c r="J14" s="3"/>
      <c r="K14" s="4"/>
      <c r="L14" s="4"/>
      <c r="M14" s="4"/>
      <c r="N14" s="13"/>
      <c r="O14" s="13"/>
    </row>
    <row r="15" spans="1:15" ht="19.5" customHeight="1">
      <c r="A15" s="33"/>
      <c r="B15" s="33"/>
      <c r="C15" s="32" t="s">
        <v>2</v>
      </c>
      <c r="D15" s="15" t="s">
        <v>32</v>
      </c>
      <c r="E15" s="16">
        <f>SUM(F15:I15,E38:H38)</f>
        <v>4258</v>
      </c>
      <c r="F15" s="17">
        <v>427</v>
      </c>
      <c r="G15" s="17">
        <v>589</v>
      </c>
      <c r="H15" s="17">
        <v>349</v>
      </c>
      <c r="I15" s="18">
        <v>380</v>
      </c>
      <c r="J15" s="3"/>
      <c r="K15" s="4"/>
      <c r="L15" s="4"/>
      <c r="M15" s="4"/>
      <c r="N15" s="13"/>
      <c r="O15" s="13"/>
    </row>
    <row r="16" spans="1:15" ht="19.5" customHeight="1">
      <c r="A16" s="33"/>
      <c r="B16" s="33"/>
      <c r="C16" s="33"/>
      <c r="D16" s="15" t="s">
        <v>33</v>
      </c>
      <c r="E16" s="16">
        <f t="shared" si="1"/>
        <v>4233</v>
      </c>
      <c r="F16" s="17">
        <v>457</v>
      </c>
      <c r="G16" s="17">
        <v>612</v>
      </c>
      <c r="H16" s="17">
        <v>447</v>
      </c>
      <c r="I16" s="18">
        <v>393</v>
      </c>
      <c r="J16" s="3"/>
      <c r="K16" s="4"/>
      <c r="L16" s="4"/>
      <c r="M16" s="4"/>
      <c r="N16" s="13"/>
      <c r="O16" s="13"/>
    </row>
    <row r="17" spans="1:15" ht="19.5" customHeight="1">
      <c r="A17" s="33"/>
      <c r="B17" s="34"/>
      <c r="C17" s="34"/>
      <c r="D17" s="15" t="s">
        <v>35</v>
      </c>
      <c r="E17" s="16">
        <f t="shared" si="1"/>
        <v>4039</v>
      </c>
      <c r="F17" s="17">
        <v>506</v>
      </c>
      <c r="G17" s="17">
        <v>548</v>
      </c>
      <c r="H17" s="17">
        <v>464</v>
      </c>
      <c r="I17" s="18">
        <v>330</v>
      </c>
      <c r="J17" s="3"/>
      <c r="K17" s="4"/>
      <c r="L17" s="4"/>
      <c r="M17" s="4"/>
      <c r="N17" s="13"/>
      <c r="O17" s="13"/>
    </row>
    <row r="18" spans="1:15" ht="19.5" customHeight="1">
      <c r="A18" s="33"/>
      <c r="B18" s="38" t="s">
        <v>26</v>
      </c>
      <c r="C18" s="39"/>
      <c r="D18" s="15" t="s">
        <v>32</v>
      </c>
      <c r="E18" s="16">
        <f>SUM(F18:I18,E41:H41)</f>
        <v>82</v>
      </c>
      <c r="F18" s="17">
        <v>71</v>
      </c>
      <c r="G18" s="17">
        <v>11</v>
      </c>
      <c r="H18" s="18" t="s">
        <v>29</v>
      </c>
      <c r="I18" s="18" t="s">
        <v>27</v>
      </c>
      <c r="J18" s="3"/>
      <c r="K18" s="4"/>
      <c r="L18" s="4"/>
      <c r="M18" s="4"/>
      <c r="N18" s="13"/>
      <c r="O18" s="13"/>
    </row>
    <row r="19" spans="1:15" ht="19.5" customHeight="1">
      <c r="A19" s="33"/>
      <c r="B19" s="40"/>
      <c r="C19" s="41"/>
      <c r="D19" s="15" t="s">
        <v>33</v>
      </c>
      <c r="E19" s="16">
        <f t="shared" si="1"/>
        <v>76</v>
      </c>
      <c r="F19" s="17">
        <v>65</v>
      </c>
      <c r="G19" s="17">
        <v>7</v>
      </c>
      <c r="H19" s="18">
        <v>4</v>
      </c>
      <c r="I19" s="18" t="s">
        <v>29</v>
      </c>
      <c r="J19" s="3"/>
      <c r="K19" s="4"/>
      <c r="L19" s="4"/>
      <c r="M19" s="4"/>
      <c r="N19" s="13"/>
      <c r="O19" s="13"/>
    </row>
    <row r="20" spans="1:15" ht="19.5" customHeight="1">
      <c r="A20" s="34"/>
      <c r="B20" s="42"/>
      <c r="C20" s="43"/>
      <c r="D20" s="15" t="s">
        <v>35</v>
      </c>
      <c r="E20" s="16">
        <f t="shared" si="1"/>
        <v>95</v>
      </c>
      <c r="F20" s="17">
        <v>85</v>
      </c>
      <c r="G20" s="17">
        <v>7</v>
      </c>
      <c r="H20" s="18">
        <v>3</v>
      </c>
      <c r="I20" s="18" t="s">
        <v>29</v>
      </c>
      <c r="J20" s="3"/>
      <c r="K20" s="4"/>
      <c r="L20" s="4"/>
      <c r="M20" s="4"/>
      <c r="N20" s="13"/>
      <c r="O20" s="13"/>
    </row>
    <row r="21" spans="1:15" ht="19.5" customHeight="1">
      <c r="A21" s="23" t="s">
        <v>15</v>
      </c>
      <c r="B21" s="24"/>
      <c r="C21" s="25"/>
      <c r="D21" s="15" t="s">
        <v>32</v>
      </c>
      <c r="E21" s="6">
        <v>4658846</v>
      </c>
      <c r="F21" s="14" t="s">
        <v>34</v>
      </c>
      <c r="G21" s="2">
        <v>443937</v>
      </c>
      <c r="H21" s="2">
        <v>279391</v>
      </c>
      <c r="I21" s="2">
        <v>314343</v>
      </c>
      <c r="J21" s="3"/>
      <c r="K21" s="4"/>
      <c r="L21" s="4"/>
      <c r="M21" s="4"/>
      <c r="N21" s="13"/>
      <c r="O21" s="13"/>
    </row>
    <row r="22" spans="1:15" ht="19.5" customHeight="1">
      <c r="A22" s="26"/>
      <c r="B22" s="27"/>
      <c r="C22" s="28"/>
      <c r="D22" s="15" t="s">
        <v>33</v>
      </c>
      <c r="E22" s="2">
        <v>4982232</v>
      </c>
      <c r="F22" s="14" t="s">
        <v>34</v>
      </c>
      <c r="G22" s="2">
        <v>445971</v>
      </c>
      <c r="H22" s="2">
        <v>361288</v>
      </c>
      <c r="I22" s="14">
        <v>334266</v>
      </c>
      <c r="J22" s="3"/>
      <c r="K22" s="4"/>
      <c r="L22" s="4"/>
      <c r="M22" s="4"/>
      <c r="N22" s="13"/>
      <c r="O22" s="13"/>
    </row>
    <row r="23" spans="1:15" ht="19.5" customHeight="1">
      <c r="A23" s="29"/>
      <c r="B23" s="30"/>
      <c r="C23" s="31"/>
      <c r="D23" s="15" t="s">
        <v>35</v>
      </c>
      <c r="E23" s="16">
        <f>SUM(F23:G23,H23,I23,E46,F46,G46,H46)</f>
        <v>4611732</v>
      </c>
      <c r="F23" s="18">
        <v>327023</v>
      </c>
      <c r="G23" s="17">
        <v>407891</v>
      </c>
      <c r="H23" s="17">
        <v>370636</v>
      </c>
      <c r="I23" s="18">
        <v>264184</v>
      </c>
      <c r="J23" s="3"/>
      <c r="K23" s="4"/>
      <c r="L23" s="4"/>
      <c r="M23" s="4"/>
      <c r="N23" s="13"/>
      <c r="O23" s="13"/>
    </row>
    <row r="24" spans="1:15" ht="9" customHeight="1">
      <c r="A24" s="24"/>
      <c r="B24" s="24"/>
      <c r="C24" s="24"/>
      <c r="D24" s="24"/>
      <c r="E24" s="24"/>
      <c r="F24" s="24"/>
      <c r="G24" s="24"/>
      <c r="H24" s="24"/>
      <c r="I24" s="24"/>
      <c r="J24" s="4"/>
      <c r="K24" s="4"/>
      <c r="L24" s="4"/>
      <c r="M24" s="4"/>
      <c r="N24" s="13"/>
      <c r="O24" s="13"/>
    </row>
    <row r="25" spans="1:15" ht="19.5" customHeight="1">
      <c r="A25" s="35" t="s">
        <v>24</v>
      </c>
      <c r="B25" s="36"/>
      <c r="C25" s="36"/>
      <c r="D25" s="37"/>
      <c r="E25" s="1" t="s">
        <v>7</v>
      </c>
      <c r="F25" s="1" t="s">
        <v>8</v>
      </c>
      <c r="G25" s="1" t="s">
        <v>9</v>
      </c>
      <c r="H25" s="1" t="s">
        <v>10</v>
      </c>
      <c r="I25" s="22"/>
      <c r="J25" s="4"/>
      <c r="K25" s="4"/>
      <c r="L25" s="4"/>
      <c r="M25" s="4"/>
      <c r="N25" s="13"/>
      <c r="O25" s="13"/>
    </row>
    <row r="26" spans="1:15" ht="19.5" customHeight="1">
      <c r="A26" s="23" t="s">
        <v>11</v>
      </c>
      <c r="B26" s="24"/>
      <c r="C26" s="25"/>
      <c r="D26" s="15" t="s">
        <v>32</v>
      </c>
      <c r="E26" s="2">
        <v>24</v>
      </c>
      <c r="F26" s="2">
        <v>10</v>
      </c>
      <c r="G26" s="2">
        <v>2</v>
      </c>
      <c r="H26" s="2">
        <v>6</v>
      </c>
      <c r="I26" s="22"/>
      <c r="J26" s="4"/>
      <c r="K26" s="4"/>
      <c r="L26" s="4"/>
      <c r="M26" s="4"/>
      <c r="N26" s="13"/>
      <c r="O26" s="13"/>
    </row>
    <row r="27" spans="1:15" ht="19.5" customHeight="1">
      <c r="A27" s="26"/>
      <c r="B27" s="27"/>
      <c r="C27" s="28"/>
      <c r="D27" s="15" t="s">
        <v>33</v>
      </c>
      <c r="E27" s="2">
        <v>22</v>
      </c>
      <c r="F27" s="2">
        <v>8</v>
      </c>
      <c r="G27" s="2">
        <v>2</v>
      </c>
      <c r="H27" s="2">
        <v>6</v>
      </c>
      <c r="I27" s="22"/>
      <c r="J27" s="4"/>
      <c r="K27" s="4"/>
      <c r="L27" s="4"/>
      <c r="M27" s="4"/>
      <c r="N27" s="13"/>
      <c r="O27" s="13"/>
    </row>
    <row r="28" spans="1:15" ht="19.5" customHeight="1">
      <c r="A28" s="29"/>
      <c r="B28" s="30"/>
      <c r="C28" s="31"/>
      <c r="D28" s="15" t="s">
        <v>35</v>
      </c>
      <c r="E28" s="17">
        <v>17</v>
      </c>
      <c r="F28" s="17">
        <v>11</v>
      </c>
      <c r="G28" s="17">
        <v>3</v>
      </c>
      <c r="H28" s="17">
        <v>5</v>
      </c>
      <c r="I28" s="22"/>
      <c r="J28" s="4"/>
      <c r="K28" s="4"/>
      <c r="L28" s="4"/>
      <c r="M28" s="4"/>
      <c r="N28" s="13"/>
      <c r="O28" s="13"/>
    </row>
    <row r="29" spans="1:15" ht="19.5" customHeight="1">
      <c r="A29" s="32" t="s">
        <v>14</v>
      </c>
      <c r="B29" s="23" t="s">
        <v>12</v>
      </c>
      <c r="C29" s="25"/>
      <c r="D29" s="15" t="s">
        <v>32</v>
      </c>
      <c r="E29" s="2">
        <v>1383</v>
      </c>
      <c r="F29" s="2">
        <v>1050</v>
      </c>
      <c r="G29" s="2">
        <v>1005</v>
      </c>
      <c r="H29" s="2">
        <v>2651</v>
      </c>
      <c r="I29" s="22"/>
      <c r="J29" s="4"/>
      <c r="K29" s="4"/>
      <c r="L29" s="4"/>
      <c r="M29" s="4"/>
      <c r="N29" s="13"/>
      <c r="O29" s="13"/>
    </row>
    <row r="30" spans="1:15" ht="19.5" customHeight="1">
      <c r="A30" s="33"/>
      <c r="B30" s="26"/>
      <c r="C30" s="28"/>
      <c r="D30" s="15" t="s">
        <v>33</v>
      </c>
      <c r="E30" s="6">
        <f aca="true" t="shared" si="2" ref="E30:H31">SUM(E33,E42)</f>
        <v>1590</v>
      </c>
      <c r="F30" s="6">
        <f t="shared" si="2"/>
        <v>1283</v>
      </c>
      <c r="G30" s="6">
        <f t="shared" si="2"/>
        <v>502</v>
      </c>
      <c r="H30" s="6">
        <f t="shared" si="2"/>
        <v>3578</v>
      </c>
      <c r="I30" s="22"/>
      <c r="J30" s="4"/>
      <c r="K30" s="4"/>
      <c r="L30" s="4"/>
      <c r="M30" s="4"/>
      <c r="N30" s="13"/>
      <c r="O30" s="13"/>
    </row>
    <row r="31" spans="1:15" ht="19.5" customHeight="1">
      <c r="A31" s="33"/>
      <c r="B31" s="29"/>
      <c r="C31" s="31"/>
      <c r="D31" s="15" t="s">
        <v>35</v>
      </c>
      <c r="E31" s="16">
        <f t="shared" si="2"/>
        <v>1124</v>
      </c>
      <c r="F31" s="16">
        <f t="shared" si="2"/>
        <v>1608</v>
      </c>
      <c r="G31" s="16">
        <f t="shared" si="2"/>
        <v>817</v>
      </c>
      <c r="H31" s="16">
        <f t="shared" si="2"/>
        <v>3171</v>
      </c>
      <c r="I31" s="22"/>
      <c r="J31" s="4"/>
      <c r="K31" s="4"/>
      <c r="L31" s="4"/>
      <c r="M31" s="4"/>
      <c r="N31" s="13"/>
      <c r="O31" s="13"/>
    </row>
    <row r="32" spans="1:15" ht="19.5" customHeight="1">
      <c r="A32" s="33"/>
      <c r="B32" s="32" t="s">
        <v>16</v>
      </c>
      <c r="C32" s="32" t="s">
        <v>0</v>
      </c>
      <c r="D32" s="15" t="s">
        <v>32</v>
      </c>
      <c r="E32" s="17">
        <v>1383</v>
      </c>
      <c r="F32" s="17">
        <v>1050</v>
      </c>
      <c r="G32" s="17">
        <v>1005</v>
      </c>
      <c r="H32" s="17">
        <v>2651</v>
      </c>
      <c r="I32" s="22"/>
      <c r="J32" s="4"/>
      <c r="K32" s="4"/>
      <c r="L32" s="4"/>
      <c r="M32" s="4"/>
      <c r="N32" s="13"/>
      <c r="O32" s="13"/>
    </row>
    <row r="33" spans="1:15" ht="19.5" customHeight="1">
      <c r="A33" s="33"/>
      <c r="B33" s="33"/>
      <c r="C33" s="33"/>
      <c r="D33" s="15" t="s">
        <v>33</v>
      </c>
      <c r="E33" s="16">
        <f aca="true" t="shared" si="3" ref="E33:H34">SUM(E36,E39)</f>
        <v>1590</v>
      </c>
      <c r="F33" s="16">
        <f t="shared" si="3"/>
        <v>1283</v>
      </c>
      <c r="G33" s="16">
        <f t="shared" si="3"/>
        <v>502</v>
      </c>
      <c r="H33" s="16">
        <f t="shared" si="3"/>
        <v>3578</v>
      </c>
      <c r="I33" s="22"/>
      <c r="J33" s="4"/>
      <c r="K33" s="4"/>
      <c r="L33" s="4"/>
      <c r="M33" s="4"/>
      <c r="N33" s="13"/>
      <c r="O33" s="13"/>
    </row>
    <row r="34" spans="1:15" ht="19.5" customHeight="1">
      <c r="A34" s="33"/>
      <c r="B34" s="33"/>
      <c r="C34" s="34"/>
      <c r="D34" s="15" t="s">
        <v>35</v>
      </c>
      <c r="E34" s="16">
        <f t="shared" si="3"/>
        <v>1124</v>
      </c>
      <c r="F34" s="16">
        <f t="shared" si="3"/>
        <v>1608</v>
      </c>
      <c r="G34" s="16">
        <f t="shared" si="3"/>
        <v>817</v>
      </c>
      <c r="H34" s="16">
        <f t="shared" si="3"/>
        <v>3171</v>
      </c>
      <c r="I34" s="22"/>
      <c r="J34" s="4"/>
      <c r="K34" s="4"/>
      <c r="L34" s="4"/>
      <c r="M34" s="4"/>
      <c r="N34" s="13"/>
      <c r="O34" s="13"/>
    </row>
    <row r="35" spans="1:15" ht="19.5" customHeight="1">
      <c r="A35" s="33"/>
      <c r="B35" s="33"/>
      <c r="C35" s="32" t="s">
        <v>1</v>
      </c>
      <c r="D35" s="15" t="s">
        <v>32</v>
      </c>
      <c r="E35" s="17">
        <v>820</v>
      </c>
      <c r="F35" s="17">
        <v>945</v>
      </c>
      <c r="G35" s="17">
        <v>282</v>
      </c>
      <c r="H35" s="17">
        <v>2774</v>
      </c>
      <c r="I35" s="22"/>
      <c r="J35" s="4"/>
      <c r="K35" s="4"/>
      <c r="L35" s="4"/>
      <c r="M35" s="4"/>
      <c r="N35" s="13"/>
      <c r="O35" s="13"/>
    </row>
    <row r="36" spans="1:15" ht="19.5" customHeight="1">
      <c r="A36" s="33"/>
      <c r="B36" s="33"/>
      <c r="C36" s="33"/>
      <c r="D36" s="15" t="s">
        <v>33</v>
      </c>
      <c r="E36" s="17">
        <v>824</v>
      </c>
      <c r="F36" s="17">
        <v>851</v>
      </c>
      <c r="G36" s="17">
        <v>245</v>
      </c>
      <c r="H36" s="17">
        <v>2709</v>
      </c>
      <c r="I36" s="22"/>
      <c r="J36" s="4"/>
      <c r="K36" s="4"/>
      <c r="L36" s="4"/>
      <c r="M36" s="4"/>
      <c r="N36" s="13"/>
      <c r="O36" s="13"/>
    </row>
    <row r="37" spans="1:15" ht="19.5" customHeight="1">
      <c r="A37" s="33"/>
      <c r="B37" s="33"/>
      <c r="C37" s="34"/>
      <c r="D37" s="15" t="s">
        <v>35</v>
      </c>
      <c r="E37" s="17">
        <v>615</v>
      </c>
      <c r="F37" s="17">
        <v>954</v>
      </c>
      <c r="G37" s="17">
        <v>504</v>
      </c>
      <c r="H37" s="17">
        <v>2456</v>
      </c>
      <c r="I37" s="22"/>
      <c r="J37" s="4"/>
      <c r="K37" s="4"/>
      <c r="L37" s="4"/>
      <c r="M37" s="4"/>
      <c r="N37" s="13"/>
      <c r="O37" s="13"/>
    </row>
    <row r="38" spans="1:15" ht="19.5" customHeight="1">
      <c r="A38" s="33"/>
      <c r="B38" s="33"/>
      <c r="C38" s="32" t="s">
        <v>2</v>
      </c>
      <c r="D38" s="15" t="s">
        <v>32</v>
      </c>
      <c r="E38" s="18">
        <v>819</v>
      </c>
      <c r="F38" s="18">
        <v>520</v>
      </c>
      <c r="G38" s="18">
        <v>205</v>
      </c>
      <c r="H38" s="18">
        <v>969</v>
      </c>
      <c r="I38" s="22"/>
      <c r="J38" s="4"/>
      <c r="K38" s="4"/>
      <c r="L38" s="4"/>
      <c r="M38" s="4"/>
      <c r="N38" s="13"/>
      <c r="O38" s="13"/>
    </row>
    <row r="39" spans="1:15" ht="19.5" customHeight="1">
      <c r="A39" s="33"/>
      <c r="B39" s="33"/>
      <c r="C39" s="33"/>
      <c r="D39" s="15" t="s">
        <v>33</v>
      </c>
      <c r="E39" s="18">
        <v>766</v>
      </c>
      <c r="F39" s="18">
        <v>432</v>
      </c>
      <c r="G39" s="18">
        <v>257</v>
      </c>
      <c r="H39" s="18">
        <v>869</v>
      </c>
      <c r="I39" s="22"/>
      <c r="J39" s="4"/>
      <c r="K39" s="4"/>
      <c r="L39" s="4"/>
      <c r="M39" s="4"/>
      <c r="N39" s="13"/>
      <c r="O39" s="13"/>
    </row>
    <row r="40" spans="1:15" ht="19.5" customHeight="1">
      <c r="A40" s="33"/>
      <c r="B40" s="34"/>
      <c r="C40" s="34"/>
      <c r="D40" s="15" t="s">
        <v>35</v>
      </c>
      <c r="E40" s="18">
        <v>509</v>
      </c>
      <c r="F40" s="18">
        <v>654</v>
      </c>
      <c r="G40" s="18">
        <v>313</v>
      </c>
      <c r="H40" s="18">
        <v>715</v>
      </c>
      <c r="I40" s="22"/>
      <c r="J40" s="4"/>
      <c r="K40" s="4"/>
      <c r="L40" s="4"/>
      <c r="M40" s="4"/>
      <c r="N40" s="13"/>
      <c r="O40" s="13"/>
    </row>
    <row r="41" spans="1:15" ht="19.5" customHeight="1">
      <c r="A41" s="33"/>
      <c r="B41" s="38" t="s">
        <v>31</v>
      </c>
      <c r="C41" s="39"/>
      <c r="D41" s="15" t="s">
        <v>32</v>
      </c>
      <c r="E41" s="18" t="s">
        <v>29</v>
      </c>
      <c r="F41" s="18" t="s">
        <v>29</v>
      </c>
      <c r="G41" s="18" t="s">
        <v>29</v>
      </c>
      <c r="H41" s="18" t="s">
        <v>29</v>
      </c>
      <c r="I41" s="22"/>
      <c r="J41" s="4"/>
      <c r="K41" s="4"/>
      <c r="L41" s="4"/>
      <c r="M41" s="4"/>
      <c r="N41" s="13"/>
      <c r="O41" s="13"/>
    </row>
    <row r="42" spans="1:15" ht="19.5" customHeight="1">
      <c r="A42" s="33"/>
      <c r="B42" s="40"/>
      <c r="C42" s="41"/>
      <c r="D42" s="15" t="s">
        <v>33</v>
      </c>
      <c r="E42" s="18" t="s">
        <v>30</v>
      </c>
      <c r="F42" s="18" t="s">
        <v>30</v>
      </c>
      <c r="G42" s="18" t="s">
        <v>30</v>
      </c>
      <c r="H42" s="18" t="s">
        <v>30</v>
      </c>
      <c r="I42" s="22"/>
      <c r="J42" s="4"/>
      <c r="K42" s="4"/>
      <c r="L42" s="4"/>
      <c r="M42" s="4"/>
      <c r="N42" s="13"/>
      <c r="O42" s="13"/>
    </row>
    <row r="43" spans="1:15" ht="19.5" customHeight="1">
      <c r="A43" s="34"/>
      <c r="B43" s="42"/>
      <c r="C43" s="43"/>
      <c r="D43" s="15" t="s">
        <v>35</v>
      </c>
      <c r="E43" s="18" t="s">
        <v>30</v>
      </c>
      <c r="F43" s="18" t="s">
        <v>30</v>
      </c>
      <c r="G43" s="18" t="s">
        <v>30</v>
      </c>
      <c r="H43" s="18" t="s">
        <v>30</v>
      </c>
      <c r="I43" s="22"/>
      <c r="J43" s="4"/>
      <c r="K43" s="4"/>
      <c r="L43" s="4"/>
      <c r="M43" s="4"/>
      <c r="N43" s="13"/>
      <c r="O43" s="13"/>
    </row>
    <row r="44" spans="1:15" ht="19.5" customHeight="1">
      <c r="A44" s="23" t="s">
        <v>15</v>
      </c>
      <c r="B44" s="24"/>
      <c r="C44" s="25"/>
      <c r="D44" s="15" t="s">
        <v>32</v>
      </c>
      <c r="E44" s="2">
        <v>550121</v>
      </c>
      <c r="F44" s="2">
        <v>590441</v>
      </c>
      <c r="G44" s="14" t="s">
        <v>34</v>
      </c>
      <c r="H44" s="2">
        <v>1960948</v>
      </c>
      <c r="I44" s="22"/>
      <c r="J44" s="4"/>
      <c r="K44" s="4"/>
      <c r="L44" s="4"/>
      <c r="M44" s="4"/>
      <c r="N44" s="13"/>
      <c r="O44" s="13"/>
    </row>
    <row r="45" spans="1:15" ht="19.5" customHeight="1">
      <c r="A45" s="26"/>
      <c r="B45" s="27"/>
      <c r="C45" s="28"/>
      <c r="D45" s="15" t="s">
        <v>33</v>
      </c>
      <c r="E45" s="2">
        <v>551621</v>
      </c>
      <c r="F45" s="2">
        <v>523812</v>
      </c>
      <c r="G45" s="14" t="s">
        <v>28</v>
      </c>
      <c r="H45" s="2">
        <v>2222195</v>
      </c>
      <c r="I45" s="22"/>
      <c r="J45" s="4"/>
      <c r="K45" s="4"/>
      <c r="L45" s="4"/>
      <c r="M45" s="4"/>
      <c r="N45" s="13"/>
      <c r="O45" s="13"/>
    </row>
    <row r="46" spans="1:15" ht="19.5" customHeight="1">
      <c r="A46" s="29"/>
      <c r="B46" s="30"/>
      <c r="C46" s="31"/>
      <c r="D46" s="15" t="s">
        <v>35</v>
      </c>
      <c r="E46" s="17">
        <v>439190</v>
      </c>
      <c r="F46" s="17">
        <v>593500</v>
      </c>
      <c r="G46" s="18">
        <v>358861</v>
      </c>
      <c r="H46" s="17">
        <v>1850447</v>
      </c>
      <c r="I46" s="22"/>
      <c r="J46" s="4"/>
      <c r="K46" s="4"/>
      <c r="L46" s="4"/>
      <c r="M46" s="4"/>
      <c r="N46" s="13"/>
      <c r="O46" s="13"/>
    </row>
    <row r="47" spans="1:15" ht="19.5" customHeight="1">
      <c r="A47" s="44"/>
      <c r="B47" s="44"/>
      <c r="C47" s="44"/>
      <c r="D47" s="44"/>
      <c r="E47" s="44"/>
      <c r="F47" s="44"/>
      <c r="G47" s="44"/>
      <c r="H47" s="44"/>
      <c r="I47" s="44"/>
      <c r="J47" s="4"/>
      <c r="K47" s="4"/>
      <c r="L47" s="4"/>
      <c r="M47" s="4"/>
      <c r="N47" s="13"/>
      <c r="O47" s="13"/>
    </row>
    <row r="48" spans="1:15" ht="19.5" customHeight="1">
      <c r="A48" s="30"/>
      <c r="B48" s="30"/>
      <c r="C48" s="30"/>
      <c r="D48" s="30"/>
      <c r="E48" s="30"/>
      <c r="F48" s="30"/>
      <c r="G48" s="30"/>
      <c r="H48" s="30"/>
      <c r="I48" s="30"/>
      <c r="J48" s="4"/>
      <c r="K48" s="4"/>
      <c r="L48" s="4"/>
      <c r="M48" s="4"/>
      <c r="N48" s="13"/>
      <c r="O48" s="13"/>
    </row>
    <row r="49" spans="1:15" ht="19.5" customHeight="1">
      <c r="A49" s="35" t="s">
        <v>24</v>
      </c>
      <c r="B49" s="36"/>
      <c r="C49" s="36"/>
      <c r="D49" s="37"/>
      <c r="E49" s="1" t="s">
        <v>0</v>
      </c>
      <c r="F49" s="1" t="s">
        <v>3</v>
      </c>
      <c r="G49" s="1" t="s">
        <v>4</v>
      </c>
      <c r="H49" s="1" t="s">
        <v>5</v>
      </c>
      <c r="I49" s="1" t="s">
        <v>6</v>
      </c>
      <c r="J49" s="4"/>
      <c r="K49" s="4"/>
      <c r="L49" s="4"/>
      <c r="M49" s="4"/>
      <c r="N49" s="13"/>
      <c r="O49" s="13"/>
    </row>
    <row r="50" spans="1:15" ht="19.5" customHeight="1">
      <c r="A50" s="38" t="s">
        <v>25</v>
      </c>
      <c r="B50" s="47"/>
      <c r="C50" s="39"/>
      <c r="D50" s="15" t="s">
        <v>32</v>
      </c>
      <c r="E50" s="6">
        <v>18888684</v>
      </c>
      <c r="F50" s="14" t="s">
        <v>28</v>
      </c>
      <c r="G50" s="2">
        <v>1401006</v>
      </c>
      <c r="H50" s="2">
        <v>685737</v>
      </c>
      <c r="I50" s="2">
        <v>1011155</v>
      </c>
      <c r="J50" s="3"/>
      <c r="K50" s="4"/>
      <c r="L50" s="4"/>
      <c r="M50" s="4"/>
      <c r="N50" s="13"/>
      <c r="O50" s="13"/>
    </row>
    <row r="51" spans="1:15" ht="19.5" customHeight="1">
      <c r="A51" s="40"/>
      <c r="B51" s="48"/>
      <c r="C51" s="41"/>
      <c r="D51" s="15" t="s">
        <v>33</v>
      </c>
      <c r="E51" s="2">
        <v>21360161</v>
      </c>
      <c r="F51" s="14" t="s">
        <v>34</v>
      </c>
      <c r="G51" s="2">
        <v>1471776</v>
      </c>
      <c r="H51" s="2">
        <v>788223</v>
      </c>
      <c r="I51" s="14">
        <v>1008228</v>
      </c>
      <c r="J51" s="3"/>
      <c r="K51" s="4"/>
      <c r="L51" s="4"/>
      <c r="M51" s="4"/>
      <c r="N51" s="13"/>
      <c r="O51" s="13"/>
    </row>
    <row r="52" spans="1:15" ht="19.5" customHeight="1">
      <c r="A52" s="42"/>
      <c r="B52" s="49"/>
      <c r="C52" s="43"/>
      <c r="D52" s="15" t="s">
        <v>35</v>
      </c>
      <c r="E52" s="17">
        <f>SUM(F52,G52,H52,I52,E72,F72,G72,H72)</f>
        <v>22237949</v>
      </c>
      <c r="F52" s="18">
        <v>758598</v>
      </c>
      <c r="G52" s="17">
        <v>1278680</v>
      </c>
      <c r="H52" s="17">
        <v>890172</v>
      </c>
      <c r="I52" s="18">
        <v>1007691</v>
      </c>
      <c r="J52" s="3"/>
      <c r="K52" s="4"/>
      <c r="L52" s="4"/>
      <c r="M52" s="4"/>
      <c r="N52" s="13"/>
      <c r="O52" s="13"/>
    </row>
    <row r="53" spans="1:15" ht="19.5" customHeight="1">
      <c r="A53" s="32" t="s">
        <v>21</v>
      </c>
      <c r="B53" s="23" t="s">
        <v>13</v>
      </c>
      <c r="C53" s="25"/>
      <c r="D53" s="15" t="s">
        <v>32</v>
      </c>
      <c r="E53" s="6">
        <v>32915345</v>
      </c>
      <c r="F53" s="14" t="s">
        <v>34</v>
      </c>
      <c r="G53" s="2">
        <v>2856151</v>
      </c>
      <c r="H53" s="2">
        <v>1330547</v>
      </c>
      <c r="I53" s="2">
        <v>1769426</v>
      </c>
      <c r="J53" s="3"/>
      <c r="K53" s="4"/>
      <c r="L53" s="4"/>
      <c r="M53" s="4"/>
      <c r="N53" s="13"/>
      <c r="O53" s="13"/>
    </row>
    <row r="54" spans="1:15" ht="19.5" customHeight="1">
      <c r="A54" s="33"/>
      <c r="B54" s="26"/>
      <c r="C54" s="28"/>
      <c r="D54" s="15" t="s">
        <v>33</v>
      </c>
      <c r="E54" s="2">
        <v>33872287</v>
      </c>
      <c r="F54" s="14" t="s">
        <v>34</v>
      </c>
      <c r="G54" s="6">
        <f>SUM(G57,G60,G63,G66)</f>
        <v>2935832</v>
      </c>
      <c r="H54" s="6">
        <f>SUM(H57,H60,H63,H66)</f>
        <v>1670439</v>
      </c>
      <c r="I54" s="14">
        <v>1793824</v>
      </c>
      <c r="J54" s="3"/>
      <c r="K54" s="4"/>
      <c r="L54" s="4"/>
      <c r="M54" s="4"/>
      <c r="N54" s="13"/>
      <c r="O54" s="13"/>
    </row>
    <row r="55" spans="1:15" ht="19.5" customHeight="1">
      <c r="A55" s="33"/>
      <c r="B55" s="29"/>
      <c r="C55" s="31"/>
      <c r="D55" s="15" t="s">
        <v>35</v>
      </c>
      <c r="E55" s="16">
        <f>SUM(E58,E61,E64,E67)</f>
        <v>33713863</v>
      </c>
      <c r="F55" s="16">
        <f>SUM(F58,F61,F64,F67)</f>
        <v>1430891</v>
      </c>
      <c r="G55" s="16">
        <f>SUM(G58,G61,G64,G67)</f>
        <v>2860988</v>
      </c>
      <c r="H55" s="16">
        <f>SUM(H58,H61,H64,H67)</f>
        <v>1788223</v>
      </c>
      <c r="I55" s="16">
        <f>SUM(I58,I61,I64,I67)</f>
        <v>1824952</v>
      </c>
      <c r="J55" s="3"/>
      <c r="K55" s="4"/>
      <c r="L55" s="4"/>
      <c r="M55" s="4"/>
      <c r="N55" s="13"/>
      <c r="O55" s="13"/>
    </row>
    <row r="56" spans="1:15" ht="19.5" customHeight="1">
      <c r="A56" s="33"/>
      <c r="B56" s="23" t="s">
        <v>17</v>
      </c>
      <c r="C56" s="25"/>
      <c r="D56" s="15" t="s">
        <v>32</v>
      </c>
      <c r="E56" s="6">
        <v>30260454</v>
      </c>
      <c r="F56" s="14" t="s">
        <v>34</v>
      </c>
      <c r="G56" s="2">
        <v>2639446</v>
      </c>
      <c r="H56" s="2">
        <v>1229399</v>
      </c>
      <c r="I56" s="2">
        <v>1627221</v>
      </c>
      <c r="J56" s="3"/>
      <c r="K56" s="4"/>
      <c r="L56" s="4"/>
      <c r="M56" s="4"/>
      <c r="N56" s="13"/>
      <c r="O56" s="13"/>
    </row>
    <row r="57" spans="1:15" ht="19.5" customHeight="1">
      <c r="A57" s="33"/>
      <c r="B57" s="26"/>
      <c r="C57" s="28"/>
      <c r="D57" s="15" t="s">
        <v>33</v>
      </c>
      <c r="E57" s="2">
        <v>31979923</v>
      </c>
      <c r="F57" s="14" t="s">
        <v>34</v>
      </c>
      <c r="G57" s="2">
        <v>2686487</v>
      </c>
      <c r="H57" s="2">
        <v>1535825</v>
      </c>
      <c r="I57" s="14">
        <v>1487609</v>
      </c>
      <c r="J57" s="3"/>
      <c r="K57" s="4"/>
      <c r="L57" s="4"/>
      <c r="M57" s="4"/>
      <c r="N57" s="13"/>
      <c r="O57" s="13"/>
    </row>
    <row r="58" spans="1:15" ht="19.5" customHeight="1">
      <c r="A58" s="33"/>
      <c r="B58" s="29"/>
      <c r="C58" s="31"/>
      <c r="D58" s="15" t="s">
        <v>35</v>
      </c>
      <c r="E58" s="16">
        <f aca="true" t="shared" si="4" ref="E58:E64">SUM(F58:I58,E78:H78)</f>
        <v>32178930</v>
      </c>
      <c r="F58" s="18">
        <v>1152655</v>
      </c>
      <c r="G58" s="17">
        <v>2611559</v>
      </c>
      <c r="H58" s="17">
        <v>1640963</v>
      </c>
      <c r="I58" s="18">
        <v>1508676</v>
      </c>
      <c r="J58" s="3"/>
      <c r="K58" s="4"/>
      <c r="L58" s="4"/>
      <c r="M58" s="4"/>
      <c r="N58" s="13"/>
      <c r="O58" s="13"/>
    </row>
    <row r="59" spans="1:15" ht="19.5" customHeight="1">
      <c r="A59" s="33"/>
      <c r="B59" s="23" t="s">
        <v>18</v>
      </c>
      <c r="C59" s="25"/>
      <c r="D59" s="15" t="s">
        <v>32</v>
      </c>
      <c r="E59" s="6">
        <f t="shared" si="4"/>
        <v>2636550</v>
      </c>
      <c r="F59" s="2">
        <v>189757</v>
      </c>
      <c r="G59" s="2">
        <v>211960</v>
      </c>
      <c r="H59" s="2">
        <v>99148</v>
      </c>
      <c r="I59" s="2">
        <v>140499</v>
      </c>
      <c r="J59" s="3"/>
      <c r="K59" s="4"/>
      <c r="L59" s="4"/>
      <c r="M59" s="4"/>
      <c r="N59" s="13"/>
      <c r="O59" s="13"/>
    </row>
    <row r="60" spans="1:15" ht="19.5" customHeight="1">
      <c r="A60" s="33"/>
      <c r="B60" s="26"/>
      <c r="C60" s="28"/>
      <c r="D60" s="15" t="s">
        <v>33</v>
      </c>
      <c r="E60" s="6">
        <f t="shared" si="4"/>
        <v>1125607</v>
      </c>
      <c r="F60" s="2">
        <v>184125</v>
      </c>
      <c r="G60" s="2">
        <v>193019</v>
      </c>
      <c r="H60" s="2">
        <v>114085</v>
      </c>
      <c r="I60" s="2">
        <v>271808</v>
      </c>
      <c r="J60" s="3"/>
      <c r="K60" s="4"/>
      <c r="L60" s="4"/>
      <c r="M60" s="4"/>
      <c r="N60" s="13"/>
      <c r="O60" s="13"/>
    </row>
    <row r="61" spans="1:15" ht="19.5" customHeight="1">
      <c r="A61" s="33"/>
      <c r="B61" s="29"/>
      <c r="C61" s="31"/>
      <c r="D61" s="15" t="s">
        <v>35</v>
      </c>
      <c r="E61" s="16">
        <f t="shared" si="4"/>
        <v>1049505</v>
      </c>
      <c r="F61" s="17">
        <v>173043</v>
      </c>
      <c r="G61" s="17">
        <v>216677</v>
      </c>
      <c r="H61" s="17">
        <v>82144</v>
      </c>
      <c r="I61" s="17">
        <v>254927</v>
      </c>
      <c r="J61" s="3"/>
      <c r="K61" s="4"/>
      <c r="L61" s="4"/>
      <c r="M61" s="4"/>
      <c r="N61" s="13"/>
      <c r="O61" s="13"/>
    </row>
    <row r="62" spans="1:15" ht="19.5" customHeight="1">
      <c r="A62" s="33"/>
      <c r="B62" s="23" t="s">
        <v>19</v>
      </c>
      <c r="C62" s="25"/>
      <c r="D62" s="15" t="s">
        <v>32</v>
      </c>
      <c r="E62" s="6">
        <f t="shared" si="4"/>
        <v>18341</v>
      </c>
      <c r="F62" s="2">
        <v>7774</v>
      </c>
      <c r="G62" s="2">
        <v>4745</v>
      </c>
      <c r="H62" s="5">
        <v>2000</v>
      </c>
      <c r="I62" s="5">
        <v>1706</v>
      </c>
      <c r="J62" s="3"/>
      <c r="K62" s="4"/>
      <c r="L62" s="4"/>
      <c r="M62" s="4"/>
      <c r="N62" s="13"/>
      <c r="O62" s="13"/>
    </row>
    <row r="63" spans="1:15" ht="19.5" customHeight="1">
      <c r="A63" s="33"/>
      <c r="B63" s="26"/>
      <c r="C63" s="28"/>
      <c r="D63" s="15" t="s">
        <v>33</v>
      </c>
      <c r="E63" s="6">
        <f t="shared" si="4"/>
        <v>15422</v>
      </c>
      <c r="F63" s="2">
        <v>3896</v>
      </c>
      <c r="G63" s="2">
        <v>6771</v>
      </c>
      <c r="H63" s="5">
        <v>20</v>
      </c>
      <c r="I63" s="5">
        <v>991</v>
      </c>
      <c r="J63" s="3"/>
      <c r="K63" s="4"/>
      <c r="L63" s="4"/>
      <c r="M63" s="4"/>
      <c r="N63" s="13"/>
      <c r="O63" s="13"/>
    </row>
    <row r="64" spans="1:15" ht="19.5" customHeight="1">
      <c r="A64" s="33"/>
      <c r="B64" s="29"/>
      <c r="C64" s="31"/>
      <c r="D64" s="15" t="s">
        <v>35</v>
      </c>
      <c r="E64" s="16">
        <f t="shared" si="4"/>
        <v>19084</v>
      </c>
      <c r="F64" s="17">
        <v>8299</v>
      </c>
      <c r="G64" s="17">
        <v>6665</v>
      </c>
      <c r="H64" s="18" t="s">
        <v>29</v>
      </c>
      <c r="I64" s="18">
        <v>979</v>
      </c>
      <c r="J64" s="3"/>
      <c r="K64" s="4"/>
      <c r="L64" s="4"/>
      <c r="M64" s="4"/>
      <c r="N64" s="13"/>
      <c r="O64" s="13"/>
    </row>
    <row r="65" spans="1:15" ht="19.5" customHeight="1">
      <c r="A65" s="33"/>
      <c r="B65" s="23" t="s">
        <v>20</v>
      </c>
      <c r="C65" s="25"/>
      <c r="D65" s="15" t="s">
        <v>32</v>
      </c>
      <c r="E65" s="7" t="s">
        <v>27</v>
      </c>
      <c r="F65" s="5" t="s">
        <v>27</v>
      </c>
      <c r="G65" s="5" t="s">
        <v>27</v>
      </c>
      <c r="H65" s="5" t="s">
        <v>27</v>
      </c>
      <c r="I65" s="5" t="s">
        <v>27</v>
      </c>
      <c r="J65" s="3"/>
      <c r="K65" s="4"/>
      <c r="L65" s="4"/>
      <c r="M65" s="4"/>
      <c r="N65" s="13"/>
      <c r="O65" s="13"/>
    </row>
    <row r="66" spans="1:15" ht="19.5" customHeight="1">
      <c r="A66" s="33"/>
      <c r="B66" s="26"/>
      <c r="C66" s="28"/>
      <c r="D66" s="15" t="s">
        <v>33</v>
      </c>
      <c r="E66" s="7">
        <f>SUM(F66:I66,E86:H86)</f>
        <v>751335</v>
      </c>
      <c r="F66" s="5">
        <v>35534</v>
      </c>
      <c r="G66" s="5">
        <v>49555</v>
      </c>
      <c r="H66" s="5">
        <v>20509</v>
      </c>
      <c r="I66" s="5">
        <v>33416</v>
      </c>
      <c r="J66" s="3"/>
      <c r="K66" s="4"/>
      <c r="L66" s="4"/>
      <c r="M66" s="4"/>
      <c r="N66" s="13"/>
      <c r="O66" s="13"/>
    </row>
    <row r="67" spans="1:15" ht="19.5" customHeight="1">
      <c r="A67" s="34"/>
      <c r="B67" s="29"/>
      <c r="C67" s="31"/>
      <c r="D67" s="15" t="s">
        <v>35</v>
      </c>
      <c r="E67" s="19">
        <f>SUM(F67:I67,E87:H87)</f>
        <v>466344</v>
      </c>
      <c r="F67" s="18">
        <v>96894</v>
      </c>
      <c r="G67" s="18">
        <v>26087</v>
      </c>
      <c r="H67" s="18">
        <v>65116</v>
      </c>
      <c r="I67" s="18">
        <v>60370</v>
      </c>
      <c r="J67" s="3"/>
      <c r="K67" s="4"/>
      <c r="L67" s="4"/>
      <c r="M67" s="4"/>
      <c r="N67" s="13"/>
      <c r="O67" s="13"/>
    </row>
    <row r="68" spans="1:15" ht="9" customHeight="1">
      <c r="A68" s="24"/>
      <c r="B68" s="24"/>
      <c r="C68" s="24"/>
      <c r="D68" s="24"/>
      <c r="E68" s="24"/>
      <c r="F68" s="24"/>
      <c r="G68" s="24"/>
      <c r="H68" s="24"/>
      <c r="I68" s="24"/>
      <c r="J68" s="4"/>
      <c r="K68" s="4"/>
      <c r="L68" s="4"/>
      <c r="M68" s="4"/>
      <c r="N68" s="13"/>
      <c r="O68" s="13"/>
    </row>
    <row r="69" spans="1:15" ht="19.5" customHeight="1">
      <c r="A69" s="35" t="s">
        <v>24</v>
      </c>
      <c r="B69" s="36"/>
      <c r="C69" s="36"/>
      <c r="D69" s="37"/>
      <c r="E69" s="1" t="s">
        <v>7</v>
      </c>
      <c r="F69" s="1" t="s">
        <v>8</v>
      </c>
      <c r="G69" s="1" t="s">
        <v>9</v>
      </c>
      <c r="H69" s="1" t="s">
        <v>10</v>
      </c>
      <c r="I69" s="22"/>
      <c r="J69" s="4"/>
      <c r="K69" s="4"/>
      <c r="L69" s="4"/>
      <c r="M69" s="4"/>
      <c r="N69" s="13"/>
      <c r="O69" s="13"/>
    </row>
    <row r="70" spans="1:15" ht="19.5" customHeight="1">
      <c r="A70" s="38" t="s">
        <v>25</v>
      </c>
      <c r="B70" s="47"/>
      <c r="C70" s="39"/>
      <c r="D70" s="15" t="s">
        <v>32</v>
      </c>
      <c r="E70" s="2">
        <v>1327135</v>
      </c>
      <c r="F70" s="2">
        <v>2970265</v>
      </c>
      <c r="G70" s="14" t="s">
        <v>34</v>
      </c>
      <c r="H70" s="2">
        <v>10196003</v>
      </c>
      <c r="I70" s="22"/>
      <c r="J70" s="4"/>
      <c r="K70" s="4"/>
      <c r="L70" s="4"/>
      <c r="M70" s="4"/>
      <c r="N70" s="13"/>
      <c r="O70" s="13"/>
    </row>
    <row r="71" spans="1:15" ht="19.5" customHeight="1">
      <c r="A71" s="40"/>
      <c r="B71" s="48"/>
      <c r="C71" s="41"/>
      <c r="D71" s="15" t="s">
        <v>33</v>
      </c>
      <c r="E71" s="2">
        <v>1463469</v>
      </c>
      <c r="F71" s="2">
        <v>3228701</v>
      </c>
      <c r="G71" s="14" t="s">
        <v>28</v>
      </c>
      <c r="H71" s="2">
        <v>12101195</v>
      </c>
      <c r="I71" s="22"/>
      <c r="J71" s="4"/>
      <c r="K71" s="4"/>
      <c r="L71" s="4"/>
      <c r="M71" s="4"/>
      <c r="N71" s="13"/>
      <c r="O71" s="13"/>
    </row>
    <row r="72" spans="1:15" ht="19.5" customHeight="1">
      <c r="A72" s="42"/>
      <c r="B72" s="49"/>
      <c r="C72" s="43"/>
      <c r="D72" s="15" t="s">
        <v>35</v>
      </c>
      <c r="E72" s="17">
        <v>1002967</v>
      </c>
      <c r="F72" s="17">
        <v>3102567</v>
      </c>
      <c r="G72" s="18">
        <v>1101382</v>
      </c>
      <c r="H72" s="17">
        <v>13095892</v>
      </c>
      <c r="I72" s="22"/>
      <c r="J72" s="4"/>
      <c r="K72" s="4"/>
      <c r="L72" s="4"/>
      <c r="M72" s="4"/>
      <c r="N72" s="13"/>
      <c r="O72" s="13"/>
    </row>
    <row r="73" spans="1:15" ht="19.5" customHeight="1">
      <c r="A73" s="32" t="s">
        <v>21</v>
      </c>
      <c r="B73" s="23" t="s">
        <v>13</v>
      </c>
      <c r="C73" s="25"/>
      <c r="D73" s="15" t="s">
        <v>32</v>
      </c>
      <c r="E73" s="2">
        <v>3090333</v>
      </c>
      <c r="F73" s="2">
        <v>4222826</v>
      </c>
      <c r="G73" s="14" t="s">
        <v>34</v>
      </c>
      <c r="H73" s="2">
        <v>17087294</v>
      </c>
      <c r="I73" s="22"/>
      <c r="J73" s="4"/>
      <c r="K73" s="4"/>
      <c r="L73" s="4"/>
      <c r="M73" s="4"/>
      <c r="N73" s="13"/>
      <c r="O73" s="13"/>
    </row>
    <row r="74" spans="1:15" ht="19.5" customHeight="1">
      <c r="A74" s="33"/>
      <c r="B74" s="26"/>
      <c r="C74" s="28"/>
      <c r="D74" s="15" t="s">
        <v>33</v>
      </c>
      <c r="E74" s="6">
        <f>SUM(E77,E80,E83,E86)</f>
        <v>3209869</v>
      </c>
      <c r="F74" s="6">
        <f>SUM(F77,F80,F83,F86)</f>
        <v>4285392</v>
      </c>
      <c r="G74" s="14" t="s">
        <v>28</v>
      </c>
      <c r="H74" s="6">
        <f>SUM(H77,H80,H83,H86)</f>
        <v>17412205</v>
      </c>
      <c r="I74" s="22"/>
      <c r="J74" s="4"/>
      <c r="K74" s="4"/>
      <c r="L74" s="4"/>
      <c r="M74" s="4"/>
      <c r="N74" s="13"/>
      <c r="O74" s="13"/>
    </row>
    <row r="75" spans="1:15" ht="19.5" customHeight="1">
      <c r="A75" s="33"/>
      <c r="B75" s="29"/>
      <c r="C75" s="31"/>
      <c r="D75" s="15" t="s">
        <v>35</v>
      </c>
      <c r="E75" s="16">
        <f>SUM(E78,E81,E84,E87)</f>
        <v>2506695</v>
      </c>
      <c r="F75" s="16">
        <f>SUM(F78,F81,F84,F87)</f>
        <v>4106650</v>
      </c>
      <c r="G75" s="16">
        <f>SUM(G78,G81,G84,G87)</f>
        <v>1832709</v>
      </c>
      <c r="H75" s="16">
        <f>SUM(H78,H81,H84,H87)</f>
        <v>17362755</v>
      </c>
      <c r="I75" s="22"/>
      <c r="J75" s="4"/>
      <c r="K75" s="4"/>
      <c r="L75" s="4"/>
      <c r="M75" s="4"/>
      <c r="N75" s="13"/>
      <c r="O75" s="13"/>
    </row>
    <row r="76" spans="1:15" ht="19.5" customHeight="1">
      <c r="A76" s="33"/>
      <c r="B76" s="23" t="s">
        <v>17</v>
      </c>
      <c r="C76" s="25"/>
      <c r="D76" s="15" t="s">
        <v>32</v>
      </c>
      <c r="E76" s="2">
        <v>2755823</v>
      </c>
      <c r="F76" s="5">
        <v>2560034</v>
      </c>
      <c r="G76" s="14" t="s">
        <v>34</v>
      </c>
      <c r="H76" s="2">
        <v>17087294</v>
      </c>
      <c r="I76" s="22"/>
      <c r="J76" s="4"/>
      <c r="K76" s="4"/>
      <c r="L76" s="4"/>
      <c r="M76" s="4"/>
      <c r="N76" s="13"/>
      <c r="O76" s="13"/>
    </row>
    <row r="77" spans="1:15" ht="19.5" customHeight="1">
      <c r="A77" s="33"/>
      <c r="B77" s="26"/>
      <c r="C77" s="28"/>
      <c r="D77" s="15" t="s">
        <v>33</v>
      </c>
      <c r="E77" s="2">
        <v>2855869</v>
      </c>
      <c r="F77" s="5">
        <v>4088028</v>
      </c>
      <c r="G77" s="14" t="s">
        <v>28</v>
      </c>
      <c r="H77" s="2">
        <v>16984934</v>
      </c>
      <c r="I77" s="22"/>
      <c r="J77" s="4"/>
      <c r="K77" s="4"/>
      <c r="L77" s="4"/>
      <c r="M77" s="4"/>
      <c r="N77" s="13"/>
      <c r="O77" s="13"/>
    </row>
    <row r="78" spans="1:15" ht="19.5" customHeight="1">
      <c r="A78" s="33"/>
      <c r="B78" s="29"/>
      <c r="C78" s="31"/>
      <c r="D78" s="15" t="s">
        <v>35</v>
      </c>
      <c r="E78" s="17">
        <v>2126585</v>
      </c>
      <c r="F78" s="18">
        <v>3943028</v>
      </c>
      <c r="G78" s="18">
        <v>1832709</v>
      </c>
      <c r="H78" s="17">
        <v>17362755</v>
      </c>
      <c r="I78" s="22"/>
      <c r="J78" s="4"/>
      <c r="K78" s="4"/>
      <c r="L78" s="4"/>
      <c r="M78" s="4"/>
      <c r="N78" s="13"/>
      <c r="O78" s="13"/>
    </row>
    <row r="79" spans="1:15" ht="19.5" customHeight="1">
      <c r="A79" s="33"/>
      <c r="B79" s="23" t="s">
        <v>18</v>
      </c>
      <c r="C79" s="25"/>
      <c r="D79" s="15" t="s">
        <v>32</v>
      </c>
      <c r="E79" s="5">
        <v>332394</v>
      </c>
      <c r="F79" s="5">
        <v>1662792</v>
      </c>
      <c r="G79" s="5" t="s">
        <v>27</v>
      </c>
      <c r="H79" s="5" t="s">
        <v>27</v>
      </c>
      <c r="I79" s="22"/>
      <c r="J79" s="4"/>
      <c r="K79" s="4"/>
      <c r="L79" s="4"/>
      <c r="M79" s="4"/>
      <c r="N79" s="13"/>
      <c r="O79" s="13"/>
    </row>
    <row r="80" spans="1:15" ht="19.5" customHeight="1">
      <c r="A80" s="33"/>
      <c r="B80" s="26"/>
      <c r="C80" s="28"/>
      <c r="D80" s="15" t="s">
        <v>33</v>
      </c>
      <c r="E80" s="5">
        <v>221682</v>
      </c>
      <c r="F80" s="5">
        <v>140888</v>
      </c>
      <c r="G80" s="5" t="s">
        <v>29</v>
      </c>
      <c r="H80" s="5" t="s">
        <v>29</v>
      </c>
      <c r="I80" s="22"/>
      <c r="J80" s="4"/>
      <c r="K80" s="4"/>
      <c r="L80" s="4"/>
      <c r="M80" s="4"/>
      <c r="N80" s="13"/>
      <c r="O80" s="13"/>
    </row>
    <row r="81" spans="1:15" ht="19.5" customHeight="1">
      <c r="A81" s="33"/>
      <c r="B81" s="29"/>
      <c r="C81" s="31"/>
      <c r="D81" s="15" t="s">
        <v>35</v>
      </c>
      <c r="E81" s="18">
        <v>228807</v>
      </c>
      <c r="F81" s="18">
        <v>93907</v>
      </c>
      <c r="G81" s="18" t="s">
        <v>29</v>
      </c>
      <c r="H81" s="18" t="s">
        <v>29</v>
      </c>
      <c r="I81" s="22"/>
      <c r="J81" s="4"/>
      <c r="K81" s="4"/>
      <c r="L81" s="4"/>
      <c r="M81" s="4"/>
      <c r="N81" s="13"/>
      <c r="O81" s="13"/>
    </row>
    <row r="82" spans="1:15" ht="19.5" customHeight="1">
      <c r="A82" s="33"/>
      <c r="B82" s="23" t="s">
        <v>19</v>
      </c>
      <c r="C82" s="25"/>
      <c r="D82" s="15" t="s">
        <v>32</v>
      </c>
      <c r="E82" s="5">
        <v>2116</v>
      </c>
      <c r="F82" s="5" t="s">
        <v>27</v>
      </c>
      <c r="G82" s="5" t="s">
        <v>27</v>
      </c>
      <c r="H82" s="5" t="s">
        <v>27</v>
      </c>
      <c r="I82" s="22"/>
      <c r="J82" s="4"/>
      <c r="K82" s="4"/>
      <c r="L82" s="4"/>
      <c r="M82" s="4"/>
      <c r="N82" s="13"/>
      <c r="O82" s="13"/>
    </row>
    <row r="83" spans="1:15" ht="19.5" customHeight="1">
      <c r="A83" s="33"/>
      <c r="B83" s="26"/>
      <c r="C83" s="28"/>
      <c r="D83" s="15" t="s">
        <v>33</v>
      </c>
      <c r="E83" s="5">
        <v>3744</v>
      </c>
      <c r="F83" s="5" t="s">
        <v>29</v>
      </c>
      <c r="G83" s="5" t="s">
        <v>29</v>
      </c>
      <c r="H83" s="5" t="s">
        <v>29</v>
      </c>
      <c r="I83" s="22"/>
      <c r="J83" s="4"/>
      <c r="K83" s="4"/>
      <c r="L83" s="4"/>
      <c r="M83" s="4"/>
      <c r="N83" s="13"/>
      <c r="O83" s="13"/>
    </row>
    <row r="84" spans="1:15" ht="19.5" customHeight="1">
      <c r="A84" s="33"/>
      <c r="B84" s="29"/>
      <c r="C84" s="31"/>
      <c r="D84" s="15" t="s">
        <v>35</v>
      </c>
      <c r="E84" s="18">
        <v>3141</v>
      </c>
      <c r="F84" s="18" t="s">
        <v>29</v>
      </c>
      <c r="G84" s="18" t="s">
        <v>29</v>
      </c>
      <c r="H84" s="18" t="s">
        <v>36</v>
      </c>
      <c r="I84" s="22"/>
      <c r="J84" s="4"/>
      <c r="K84" s="4"/>
      <c r="L84" s="4"/>
      <c r="M84" s="4"/>
      <c r="N84" s="13"/>
      <c r="O84" s="13"/>
    </row>
    <row r="85" spans="1:15" ht="19.5" customHeight="1">
      <c r="A85" s="33"/>
      <c r="B85" s="23" t="s">
        <v>20</v>
      </c>
      <c r="C85" s="25"/>
      <c r="D85" s="15" t="s">
        <v>32</v>
      </c>
      <c r="E85" s="5" t="s">
        <v>27</v>
      </c>
      <c r="F85" s="5" t="s">
        <v>27</v>
      </c>
      <c r="G85" s="5" t="s">
        <v>27</v>
      </c>
      <c r="H85" s="5" t="s">
        <v>27</v>
      </c>
      <c r="I85" s="22"/>
      <c r="J85" s="4"/>
      <c r="K85" s="4"/>
      <c r="L85" s="4"/>
      <c r="M85" s="4"/>
      <c r="N85" s="13"/>
      <c r="O85" s="13"/>
    </row>
    <row r="86" spans="1:15" ht="19.5" customHeight="1">
      <c r="A86" s="33"/>
      <c r="B86" s="26"/>
      <c r="C86" s="28"/>
      <c r="D86" s="15" t="s">
        <v>33</v>
      </c>
      <c r="E86" s="5">
        <v>128574</v>
      </c>
      <c r="F86" s="5">
        <v>56476</v>
      </c>
      <c r="G86" s="5" t="s">
        <v>29</v>
      </c>
      <c r="H86" s="5">
        <v>427271</v>
      </c>
      <c r="I86" s="22"/>
      <c r="J86" s="4"/>
      <c r="K86" s="4"/>
      <c r="L86" s="4"/>
      <c r="M86" s="4"/>
      <c r="N86" s="13"/>
      <c r="O86" s="13"/>
    </row>
    <row r="87" spans="1:15" ht="19.5" customHeight="1">
      <c r="A87" s="34"/>
      <c r="B87" s="29"/>
      <c r="C87" s="31"/>
      <c r="D87" s="15" t="s">
        <v>35</v>
      </c>
      <c r="E87" s="18">
        <v>148162</v>
      </c>
      <c r="F87" s="18">
        <v>69715</v>
      </c>
      <c r="G87" s="18" t="s">
        <v>29</v>
      </c>
      <c r="H87" s="18" t="s">
        <v>29</v>
      </c>
      <c r="I87" s="22"/>
      <c r="J87" s="4"/>
      <c r="K87" s="4"/>
      <c r="L87" s="4"/>
      <c r="M87" s="4"/>
      <c r="N87" s="13"/>
      <c r="O87" s="13"/>
    </row>
    <row r="88" spans="1:13" ht="19.5" customHeight="1">
      <c r="A88" s="20" t="s">
        <v>37</v>
      </c>
      <c r="B88" s="20"/>
      <c r="C88" s="20"/>
      <c r="D88" s="20"/>
      <c r="E88" s="20"/>
      <c r="F88" s="20"/>
      <c r="G88" s="20"/>
      <c r="H88" s="20"/>
      <c r="I88" s="20"/>
      <c r="J88" s="8"/>
      <c r="K88" s="8"/>
      <c r="L88" s="8"/>
      <c r="M88" s="8"/>
    </row>
  </sheetData>
  <sheetProtection formatCells="0" formatColumns="0" formatRows="0" insertColumns="0" insertRows="0"/>
  <mergeCells count="45">
    <mergeCell ref="A70:C72"/>
    <mergeCell ref="A53:A67"/>
    <mergeCell ref="B53:C55"/>
    <mergeCell ref="B56:C58"/>
    <mergeCell ref="B62:C64"/>
    <mergeCell ref="B65:C67"/>
    <mergeCell ref="B59:C61"/>
    <mergeCell ref="G1:I1"/>
    <mergeCell ref="A50:C52"/>
    <mergeCell ref="C35:C37"/>
    <mergeCell ref="C38:C40"/>
    <mergeCell ref="B9:B17"/>
    <mergeCell ref="A2:D2"/>
    <mergeCell ref="C15:C17"/>
    <mergeCell ref="A6:A20"/>
    <mergeCell ref="A24:I24"/>
    <mergeCell ref="A3:C5"/>
    <mergeCell ref="B82:C84"/>
    <mergeCell ref="B85:C87"/>
    <mergeCell ref="A69:D69"/>
    <mergeCell ref="A25:D25"/>
    <mergeCell ref="A26:C28"/>
    <mergeCell ref="A29:A43"/>
    <mergeCell ref="B41:C43"/>
    <mergeCell ref="A48:I48"/>
    <mergeCell ref="A68:I68"/>
    <mergeCell ref="B79:C81"/>
    <mergeCell ref="B6:C8"/>
    <mergeCell ref="C9:C11"/>
    <mergeCell ref="C12:C14"/>
    <mergeCell ref="A49:D49"/>
    <mergeCell ref="B32:B40"/>
    <mergeCell ref="C32:C34"/>
    <mergeCell ref="B18:C20"/>
    <mergeCell ref="A47:I47"/>
    <mergeCell ref="A88:I88"/>
    <mergeCell ref="A1:F1"/>
    <mergeCell ref="I25:I46"/>
    <mergeCell ref="I69:I87"/>
    <mergeCell ref="A21:C23"/>
    <mergeCell ref="A73:A87"/>
    <mergeCell ref="B73:C75"/>
    <mergeCell ref="B76:C78"/>
    <mergeCell ref="B29:C31"/>
    <mergeCell ref="A44:C46"/>
  </mergeCells>
  <printOptions/>
  <pageMargins left="0.7874015748031497" right="0.7874015748031497" top="0.7874015748031497" bottom="0.7874015748031497" header="0.5118110236220472" footer="0.5118110236220472"/>
  <pageSetup firstPageNumber="74" useFirstPageNumber="1" horizontalDpi="600" verticalDpi="600" orientation="portrait" paperSize="9" scale="85" r:id="rId1"/>
  <headerFooter scaleWithDoc="0" alignWithMargins="0">
    <oddFooter>&amp;C&amp;P</oddFooter>
  </headerFooter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2010-02-25T05:51:02Z</cp:lastPrinted>
  <dcterms:created xsi:type="dcterms:W3CDTF">2000-03-28T04:44:01Z</dcterms:created>
  <dcterms:modified xsi:type="dcterms:W3CDTF">2010-04-01T02:34:38Z</dcterms:modified>
  <cp:category/>
  <cp:version/>
  <cp:contentType/>
  <cp:contentStatus/>
</cp:coreProperties>
</file>