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<sst xmlns="http://schemas.openxmlformats.org/spreadsheetml/2006/main" count="13" uniqueCount="13">
  <si>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分　／　年　度</t>
  </si>
  <si>
    <t>その他の相談指導</t>
  </si>
  <si>
    <t>職業関係相談指導</t>
  </si>
  <si>
    <t>平成18年度</t>
  </si>
  <si>
    <t>平成19年度</t>
  </si>
  <si>
    <t>平成20年度</t>
  </si>
  <si>
    <t>福祉サービス利用等相談</t>
  </si>
  <si>
    <t>健康・医療等の相談</t>
  </si>
  <si>
    <t>生活支援相談指導</t>
  </si>
  <si>
    <t>合計</t>
  </si>
  <si>
    <t>（資料）福祉部自立支援室障害福祉課調</t>
  </si>
  <si>
    <t>26　更生相談等件数</t>
  </si>
  <si>
    <t>（単位：件）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</si>
</sst>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9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11" t="s">
        <v>11</v>
      </c>
      <c r="B1" s="11"/>
      <c r="C1" s="11"/>
      <c r="D1" s="12" t="s">
        <v>12</v>
      </c>
      <c r="E1" s="13"/>
      <c r="F1" s="14"/>
    </row>
    <row r="2" spans="1:8" ht="15" customHeight="1">
      <c r="A2" s="20" t="s">
        <v>0</v>
      </c>
      <c r="B2" s="21"/>
      <c r="C2" s="5" t="s">
        <v>3</v>
      </c>
      <c r="D2" s="5" t="s">
        <v>4</v>
      </c>
      <c r="E2" s="2" t="s">
        <v>5</v>
      </c>
      <c r="F2" s="14"/>
      <c r="G2" s="3"/>
      <c r="H2" s="3"/>
    </row>
    <row r="3" spans="1:8" ht="15" customHeight="1">
      <c r="A3" s="17" t="s">
        <v>6</v>
      </c>
      <c r="B3" s="18"/>
      <c r="C3" s="7">
        <f>1144+322+1047+196+284+192+1570+8</f>
        <v>4763</v>
      </c>
      <c r="D3" s="7">
        <f>1232+262+564+176+241+93+2561+2</f>
        <v>5131</v>
      </c>
      <c r="E3" s="8">
        <f>5006</f>
        <v>5006</v>
      </c>
      <c r="F3" s="14"/>
      <c r="G3" s="3"/>
      <c r="H3" s="3"/>
    </row>
    <row r="4" spans="1:8" ht="15" customHeight="1">
      <c r="A4" s="17" t="s">
        <v>7</v>
      </c>
      <c r="B4" s="18"/>
      <c r="C4" s="9">
        <f>754+80</f>
        <v>834</v>
      </c>
      <c r="D4" s="10">
        <f>1611+149</f>
        <v>1760</v>
      </c>
      <c r="E4" s="8">
        <f>166+990</f>
        <v>1156</v>
      </c>
      <c r="F4" s="14"/>
      <c r="G4" s="3"/>
      <c r="H4" s="3"/>
    </row>
    <row r="5" spans="1:8" ht="15" customHeight="1">
      <c r="A5" s="17" t="s">
        <v>2</v>
      </c>
      <c r="B5" s="18"/>
      <c r="C5" s="9">
        <f>46+288</f>
        <v>334</v>
      </c>
      <c r="D5" s="10">
        <f>153+34</f>
        <v>187</v>
      </c>
      <c r="E5" s="8">
        <f>774</f>
        <v>774</v>
      </c>
      <c r="F5" s="14"/>
      <c r="G5" s="3"/>
      <c r="H5" s="3"/>
    </row>
    <row r="6" spans="1:8" ht="15" customHeight="1">
      <c r="A6" s="17" t="s">
        <v>8</v>
      </c>
      <c r="B6" s="18"/>
      <c r="C6" s="9">
        <f>1745+432+170+809+304</f>
        <v>3460</v>
      </c>
      <c r="D6" s="9">
        <f>270+308+163+1535+389</f>
        <v>2665</v>
      </c>
      <c r="E6" s="8">
        <f>3310+628+1288+448</f>
        <v>5674</v>
      </c>
      <c r="F6" s="14"/>
      <c r="G6" s="3"/>
      <c r="H6" s="3"/>
    </row>
    <row r="7" spans="1:8" ht="15" customHeight="1">
      <c r="A7" s="15" t="s">
        <v>1</v>
      </c>
      <c r="B7" s="16"/>
      <c r="C7" s="4">
        <f>572+16+8+65</f>
        <v>661</v>
      </c>
      <c r="D7" s="4">
        <f>454+3+422+58</f>
        <v>937</v>
      </c>
      <c r="E7" s="8">
        <f>1238+260+74+320</f>
        <v>1892</v>
      </c>
      <c r="F7" s="14"/>
      <c r="G7" s="3"/>
      <c r="H7" s="3"/>
    </row>
    <row r="8" spans="1:8" ht="15" customHeight="1">
      <c r="A8" s="15" t="s">
        <v>9</v>
      </c>
      <c r="B8" s="16"/>
      <c r="C8" s="4">
        <f>SUM(C3:C7)</f>
        <v>10052</v>
      </c>
      <c r="D8" s="4">
        <f>SUM(D3:D7)</f>
        <v>10680</v>
      </c>
      <c r="E8" s="8">
        <f>SUM(E3:E7)</f>
        <v>14502</v>
      </c>
      <c r="F8" s="14"/>
      <c r="G8" s="3"/>
      <c r="H8" s="3"/>
    </row>
    <row r="9" spans="1:8" ht="15" customHeight="1">
      <c r="A9" s="19" t="s">
        <v>10</v>
      </c>
      <c r="B9" s="19"/>
      <c r="C9" s="19"/>
      <c r="D9" s="6"/>
      <c r="E9" s="6"/>
      <c r="F9" s="14"/>
      <c r="G9" s="3"/>
      <c r="H9" s="3"/>
    </row>
  </sheetData>
  <sheetProtection sheet="1"/>
  <mergeCells count="11">
    <mergeCell ref="A2:B2"/>
    <mergeCell ref="A1:C1"/>
    <mergeCell ref="D1:E1"/>
    <mergeCell ref="F1:F9"/>
    <mergeCell ref="A7:B7"/>
    <mergeCell ref="A8:B8"/>
    <mergeCell ref="A5:B5"/>
    <mergeCell ref="A6:B6"/>
    <mergeCell ref="A3:B3"/>
    <mergeCell ref="A4:B4"/>
    <mergeCell ref="A9:C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2010-04-07T05:55:49Z</cp:lastPrinted>
  <dcterms:created xsi:type="dcterms:W3CDTF">2000-06-09T01:24:50Z</dcterms:created>
  <dcterms:modified xsi:type="dcterms:W3CDTF">2012-06-25T01:49:36Z</dcterms:modified>
  <cp:category/>
  <cp:version/>
  <cp:contentType/>
  <cp:contentStatus/>
</cp:coreProperties>
</file>