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'Sheet1'!$A$1:$E$198</definedName>
  </definedNames>
  <calcPr fullCalcOnLoad="1"/>
</workbook>
</file>

<file path=xl/sharedStrings.xml><?xml version="1.0" encoding="utf-8"?>
<sst xmlns="http://schemas.openxmlformats.org/spreadsheetml/2006/main" count="200" uniqueCount="63">
  <si>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</si>
  <si>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</si>
  <si>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</si>
  <si>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</si>
  <si>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</si>
  <si>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</si>
  <si>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</si>
  <si>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</si>
  <si>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</si>
  <si>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</si>
  <si>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</si>
  <si>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</si>
  <si>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</si>
  <si>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</si>
  <si>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</si>
  <si>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</si>
  <si>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</si>
  <si>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</si>
  <si>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</si>
  <si>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</si>
  <si>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</si>
  <si>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</si>
  <si>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</si>
  <si>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</si>
  <si>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</si>
  <si>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</si>
  <si>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</si>
  <si>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</si>
  <si>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</si>
  <si>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</si>
  <si>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</si>
  <si>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</si>
  <si>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</si>
  <si>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</si>
  <si>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</si>
  <si>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</si>
  <si>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</si>
  <si>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</si>
  <si>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</si>
  <si>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</si>
  <si>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</si>
  <si>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</si>
  <si>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</si>
  <si>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</si>
  <si>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</si>
  <si>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</si>
  <si>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</si>
  <si>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</si>
  <si>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</si>
  <si>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</si>
  <si>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</si>
  <si>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平成19年度</t>
  </si>
  <si>
    <t>平成20年度</t>
  </si>
  <si>
    <t>市債</t>
  </si>
  <si>
    <t>広域化等支援基金貸付金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</si>
  <si>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</si>
  <si>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</si>
  <si>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</si>
  <si>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</si>
  <si>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</si>
  <si>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平成21年度</t>
  </si>
  <si>
    <t>公債費</t>
  </si>
  <si>
    <t>広域化等支援基金償還金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</si>
</sst>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177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7" fontId="2" fillId="33" borderId="0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8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1" customWidth="1"/>
    <col min="2" max="2" width="23.625" style="11" customWidth="1"/>
    <col min="3" max="5" width="15.625" style="3" customWidth="1"/>
    <col min="6" max="16384" width="9.00390625" style="3" customWidth="1"/>
  </cols>
  <sheetData>
    <row r="1" spans="1:5" ht="14.25">
      <c r="A1" s="31" t="s">
        <v>3</v>
      </c>
      <c r="B1" s="31"/>
      <c r="C1" s="29"/>
      <c r="D1" s="29"/>
      <c r="E1" s="1"/>
    </row>
    <row r="2" spans="1:5" ht="14.25">
      <c r="A2" s="32" t="s">
        <v>50</v>
      </c>
      <c r="B2" s="33"/>
      <c r="C2" s="30"/>
      <c r="D2" s="30"/>
      <c r="E2" s="2" t="s">
        <v>2</v>
      </c>
    </row>
    <row r="3" spans="1:5" ht="14.25">
      <c r="A3" s="23" t="s">
        <v>4</v>
      </c>
      <c r="B3" s="23"/>
      <c r="C3" s="23"/>
      <c r="D3" s="23"/>
      <c r="E3" s="23"/>
    </row>
    <row r="4" spans="1:5" ht="14.25">
      <c r="A4" s="23" t="s">
        <v>1</v>
      </c>
      <c r="B4" s="23"/>
      <c r="C4" s="22" t="s">
        <v>51</v>
      </c>
      <c r="D4" s="22"/>
      <c r="E4" s="22"/>
    </row>
    <row r="5" spans="1:5" ht="15" thickBot="1">
      <c r="A5" s="34"/>
      <c r="B5" s="34"/>
      <c r="C5" s="10" t="s">
        <v>42</v>
      </c>
      <c r="D5" s="5" t="s">
        <v>43</v>
      </c>
      <c r="E5" s="5" t="s">
        <v>0</v>
      </c>
    </row>
    <row r="6" spans="1:5" ht="15" thickBot="1">
      <c r="A6" s="24" t="s">
        <v>26</v>
      </c>
      <c r="B6" s="25"/>
      <c r="C6" s="25"/>
      <c r="D6" s="25"/>
      <c r="E6" s="26"/>
    </row>
    <row r="7" spans="1:5" ht="14.25">
      <c r="A7" s="28" t="s">
        <v>5</v>
      </c>
      <c r="B7" s="28"/>
      <c r="C7" s="6">
        <f>SUM(C8,C10,C12,C14,C17,C19,C22,C24,C26,C28,C30,C34)</f>
        <v>22388770000</v>
      </c>
      <c r="D7" s="6">
        <f>SUM(D8,D10,D12,D14,D17,D19,D22,D24,D26,D28,D30,D34)</f>
        <v>22213679000</v>
      </c>
      <c r="E7" s="6">
        <f>SUM(E8,E10,E12,E14,E17,E19,E22,E24,E26,E28,E30,E34)</f>
        <v>21034211554</v>
      </c>
    </row>
    <row r="8" spans="1:5" ht="14.25">
      <c r="A8" s="27" t="s">
        <v>6</v>
      </c>
      <c r="B8" s="27"/>
      <c r="C8" s="12">
        <f>SUM(C9)</f>
        <v>7735518000</v>
      </c>
      <c r="D8" s="12">
        <f>SUM(D9)</f>
        <v>7567431000</v>
      </c>
      <c r="E8" s="12">
        <f>SUM(E9)</f>
        <v>6949724214</v>
      </c>
    </row>
    <row r="9" spans="1:5" ht="14.25">
      <c r="A9" s="4"/>
      <c r="B9" s="4" t="s">
        <v>7</v>
      </c>
      <c r="C9" s="13">
        <v>7735518000</v>
      </c>
      <c r="D9" s="13">
        <v>7567431000</v>
      </c>
      <c r="E9" s="13">
        <v>6949724214</v>
      </c>
    </row>
    <row r="10" spans="1:5" ht="14.25">
      <c r="A10" s="27" t="s">
        <v>8</v>
      </c>
      <c r="B10" s="27"/>
      <c r="C10" s="12">
        <f>SUM(C11)</f>
        <v>4000</v>
      </c>
      <c r="D10" s="12">
        <f>SUM(D11)</f>
        <v>4000</v>
      </c>
      <c r="E10" s="12">
        <f>SUM(E11)</f>
        <v>0</v>
      </c>
    </row>
    <row r="11" spans="1:5" ht="14.25">
      <c r="A11" s="4"/>
      <c r="B11" s="4" t="s">
        <v>8</v>
      </c>
      <c r="C11" s="13">
        <v>4000</v>
      </c>
      <c r="D11" s="13">
        <v>4000</v>
      </c>
      <c r="E11" s="13">
        <v>0</v>
      </c>
    </row>
    <row r="12" spans="1:5" ht="14.25">
      <c r="A12" s="27" t="s">
        <v>9</v>
      </c>
      <c r="B12" s="27"/>
      <c r="C12" s="12">
        <f>SUM(C13)</f>
        <v>4024000</v>
      </c>
      <c r="D12" s="12">
        <f>SUM(D13)</f>
        <v>4024000</v>
      </c>
      <c r="E12" s="12">
        <f>SUM(E13)</f>
        <v>4558510</v>
      </c>
    </row>
    <row r="13" spans="1:5" ht="14.25">
      <c r="A13" s="4"/>
      <c r="B13" s="4" t="s">
        <v>10</v>
      </c>
      <c r="C13" s="13">
        <v>4024000</v>
      </c>
      <c r="D13" s="13">
        <v>4024000</v>
      </c>
      <c r="E13" s="13">
        <v>4558510</v>
      </c>
    </row>
    <row r="14" spans="1:5" ht="14.25">
      <c r="A14" s="27" t="s">
        <v>11</v>
      </c>
      <c r="B14" s="27"/>
      <c r="C14" s="12">
        <f>SUM(C15:C16)</f>
        <v>5756212000</v>
      </c>
      <c r="D14" s="12">
        <f>SUM(D15:D16)</f>
        <v>5751392000</v>
      </c>
      <c r="E14" s="12">
        <f>SUM(E15:E16)</f>
        <v>5684819742</v>
      </c>
    </row>
    <row r="15" spans="1:5" ht="14.25">
      <c r="A15" s="27"/>
      <c r="B15" s="4" t="s">
        <v>12</v>
      </c>
      <c r="C15" s="13">
        <v>4596899000</v>
      </c>
      <c r="D15" s="13">
        <v>4585579000</v>
      </c>
      <c r="E15" s="13">
        <v>4407815832</v>
      </c>
    </row>
    <row r="16" spans="1:5" ht="14.25">
      <c r="A16" s="27"/>
      <c r="B16" s="4" t="s">
        <v>13</v>
      </c>
      <c r="C16" s="13">
        <v>1159313000</v>
      </c>
      <c r="D16" s="13">
        <v>1165813000</v>
      </c>
      <c r="E16" s="13">
        <v>1277003910</v>
      </c>
    </row>
    <row r="17" spans="1:5" ht="14.25">
      <c r="A17" s="27" t="s">
        <v>49</v>
      </c>
      <c r="B17" s="27"/>
      <c r="C17" s="12">
        <f>SUM(C18)</f>
        <v>3562988000</v>
      </c>
      <c r="D17" s="12">
        <f>SUM(D18)</f>
        <v>3583229000</v>
      </c>
      <c r="E17" s="12">
        <f>SUM(E18)</f>
        <v>3219597187</v>
      </c>
    </row>
    <row r="18" spans="1:5" ht="14.25">
      <c r="A18" s="4"/>
      <c r="B18" s="4" t="s">
        <v>49</v>
      </c>
      <c r="C18" s="13">
        <v>3562988000</v>
      </c>
      <c r="D18" s="13">
        <v>3583229000</v>
      </c>
      <c r="E18" s="13">
        <v>3219597187</v>
      </c>
    </row>
    <row r="19" spans="1:5" ht="14.25">
      <c r="A19" s="27" t="s">
        <v>14</v>
      </c>
      <c r="B19" s="27"/>
      <c r="C19" s="12">
        <f>SUM(C20:C21)</f>
        <v>1075831000</v>
      </c>
      <c r="D19" s="12">
        <f>SUM(D20:D21)</f>
        <v>1064511000</v>
      </c>
      <c r="E19" s="12">
        <f>SUM(E20:E21)</f>
        <v>1023124356</v>
      </c>
    </row>
    <row r="20" spans="1:5" ht="14.25">
      <c r="A20" s="27"/>
      <c r="B20" s="4" t="s">
        <v>48</v>
      </c>
      <c r="C20" s="13">
        <v>100000000</v>
      </c>
      <c r="D20" s="13">
        <v>88680000</v>
      </c>
      <c r="E20" s="13">
        <v>88680356</v>
      </c>
    </row>
    <row r="21" spans="1:5" ht="14.25">
      <c r="A21" s="27"/>
      <c r="B21" s="4" t="s">
        <v>15</v>
      </c>
      <c r="C21" s="13">
        <v>975831000</v>
      </c>
      <c r="D21" s="13">
        <v>975831000</v>
      </c>
      <c r="E21" s="13">
        <v>934444000</v>
      </c>
    </row>
    <row r="22" spans="1:5" ht="14.25">
      <c r="A22" s="27" t="s">
        <v>16</v>
      </c>
      <c r="B22" s="27"/>
      <c r="C22" s="12">
        <f>SUM(C23)</f>
        <v>3000000000</v>
      </c>
      <c r="D22" s="12">
        <f>SUM(D23)</f>
        <v>2272479000</v>
      </c>
      <c r="E22" s="12">
        <f>SUM(E23)</f>
        <v>2248667616</v>
      </c>
    </row>
    <row r="23" spans="1:5" ht="14.25">
      <c r="A23" s="4"/>
      <c r="B23" s="4" t="s">
        <v>16</v>
      </c>
      <c r="C23" s="13">
        <v>3000000000</v>
      </c>
      <c r="D23" s="13">
        <v>2272479000</v>
      </c>
      <c r="E23" s="13">
        <v>2248667616</v>
      </c>
    </row>
    <row r="24" spans="1:5" ht="14.25">
      <c r="A24" s="27" t="s">
        <v>17</v>
      </c>
      <c r="B24" s="27"/>
      <c r="C24" s="12">
        <f>SUM(C25)</f>
        <v>468000</v>
      </c>
      <c r="D24" s="12">
        <f>SUM(D25)</f>
        <v>468000</v>
      </c>
      <c r="E24" s="12">
        <f>SUM(E25)</f>
        <v>70227</v>
      </c>
    </row>
    <row r="25" spans="1:5" ht="14.25">
      <c r="A25" s="4"/>
      <c r="B25" s="4" t="s">
        <v>18</v>
      </c>
      <c r="C25" s="13">
        <v>468000</v>
      </c>
      <c r="D25" s="13">
        <v>468000</v>
      </c>
      <c r="E25" s="13">
        <v>70227</v>
      </c>
    </row>
    <row r="26" spans="1:5" ht="14.25">
      <c r="A26" s="27" t="s">
        <v>19</v>
      </c>
      <c r="B26" s="27"/>
      <c r="C26" s="12">
        <f>SUM(C27)</f>
        <v>1223246000</v>
      </c>
      <c r="D26" s="12">
        <f>SUM(D27)</f>
        <v>1395150000</v>
      </c>
      <c r="E26" s="12">
        <f>SUM(E27)</f>
        <v>1329390571</v>
      </c>
    </row>
    <row r="27" spans="1:5" ht="14.25">
      <c r="A27" s="4"/>
      <c r="B27" s="4" t="s">
        <v>20</v>
      </c>
      <c r="C27" s="13">
        <v>1223246000</v>
      </c>
      <c r="D27" s="13">
        <v>1395150000</v>
      </c>
      <c r="E27" s="13">
        <v>1329390571</v>
      </c>
    </row>
    <row r="28" spans="1:5" ht="14.25">
      <c r="A28" s="27" t="s">
        <v>21</v>
      </c>
      <c r="B28" s="27"/>
      <c r="C28" s="12">
        <f>SUM(C29)</f>
        <v>1000</v>
      </c>
      <c r="D28" s="12">
        <f>SUM(D29)</f>
        <v>18601000</v>
      </c>
      <c r="E28" s="12">
        <f>SUM(E29)</f>
        <v>18600000</v>
      </c>
    </row>
    <row r="29" spans="1:5" ht="14.25">
      <c r="A29" s="4"/>
      <c r="B29" s="4" t="s">
        <v>21</v>
      </c>
      <c r="C29" s="13">
        <v>1000</v>
      </c>
      <c r="D29" s="13">
        <v>18601000</v>
      </c>
      <c r="E29" s="13">
        <v>18600000</v>
      </c>
    </row>
    <row r="30" spans="1:5" ht="14.25">
      <c r="A30" s="27" t="s">
        <v>22</v>
      </c>
      <c r="B30" s="27"/>
      <c r="C30" s="12">
        <f>SUM(C31:C33)</f>
        <v>30478000</v>
      </c>
      <c r="D30" s="12">
        <f>SUM(D31:D33)</f>
        <v>100927000</v>
      </c>
      <c r="E30" s="12">
        <f>SUM(E31:E33)</f>
        <v>100196131</v>
      </c>
    </row>
    <row r="31" spans="1:5" ht="14.25">
      <c r="A31" s="27"/>
      <c r="B31" s="4" t="s">
        <v>23</v>
      </c>
      <c r="C31" s="13">
        <v>1003000</v>
      </c>
      <c r="D31" s="13">
        <v>1003000</v>
      </c>
      <c r="E31" s="13">
        <v>1105610</v>
      </c>
    </row>
    <row r="32" spans="1:5" ht="14.25">
      <c r="A32" s="27"/>
      <c r="B32" s="4" t="s">
        <v>24</v>
      </c>
      <c r="C32" s="13">
        <v>29474000</v>
      </c>
      <c r="D32" s="13">
        <v>99923000</v>
      </c>
      <c r="E32" s="13">
        <v>99056938</v>
      </c>
    </row>
    <row r="33" spans="1:5" ht="14.25">
      <c r="A33" s="42"/>
      <c r="B33" s="7" t="s">
        <v>25</v>
      </c>
      <c r="C33" s="14">
        <v>1000</v>
      </c>
      <c r="D33" s="14">
        <v>1000</v>
      </c>
      <c r="E33" s="14">
        <v>33583</v>
      </c>
    </row>
    <row r="34" spans="1:5" ht="14.25">
      <c r="A34" s="20" t="s">
        <v>53</v>
      </c>
      <c r="B34" s="21"/>
      <c r="C34" s="13">
        <f>SUM(C35)</f>
        <v>0</v>
      </c>
      <c r="D34" s="13">
        <f>SUM(D35)</f>
        <v>455463000</v>
      </c>
      <c r="E34" s="13">
        <f>SUM(E35)</f>
        <v>455463000</v>
      </c>
    </row>
    <row r="35" spans="1:5" ht="15" thickBot="1">
      <c r="A35" s="7"/>
      <c r="B35" s="7" t="s">
        <v>54</v>
      </c>
      <c r="C35" s="8">
        <v>0</v>
      </c>
      <c r="D35" s="8">
        <v>455463000</v>
      </c>
      <c r="E35" s="8">
        <v>455463000</v>
      </c>
    </row>
    <row r="36" spans="1:5" ht="15" thickBot="1">
      <c r="A36" s="24" t="s">
        <v>45</v>
      </c>
      <c r="B36" s="25"/>
      <c r="C36" s="25"/>
      <c r="D36" s="25"/>
      <c r="E36" s="26"/>
    </row>
    <row r="37" spans="1:5" ht="14.25">
      <c r="A37" s="28" t="s">
        <v>5</v>
      </c>
      <c r="B37" s="28"/>
      <c r="C37" s="6">
        <f>SUM(C38,C42,C48,C50,C52,C54,C56,C59,C61)</f>
        <v>22388770000</v>
      </c>
      <c r="D37" s="6">
        <f>SUM(D38,D42,D48,D50,D52,D54,D56,D59,D61)</f>
        <v>22213679000</v>
      </c>
      <c r="E37" s="6">
        <f>SUM(E38,E42,E48,E50,E52,E54,E56,E59,E61)</f>
        <v>21544793979</v>
      </c>
    </row>
    <row r="38" spans="1:5" ht="14.25">
      <c r="A38" s="27" t="s">
        <v>27</v>
      </c>
      <c r="B38" s="27"/>
      <c r="C38" s="12">
        <f>SUM(C39:C41)</f>
        <v>463935000</v>
      </c>
      <c r="D38" s="12">
        <f>SUM(D39:D41)</f>
        <v>487035000</v>
      </c>
      <c r="E38" s="12">
        <f>SUM(E39:E41)</f>
        <v>406156928</v>
      </c>
    </row>
    <row r="39" spans="1:5" ht="14.25">
      <c r="A39" s="27"/>
      <c r="B39" s="4" t="s">
        <v>28</v>
      </c>
      <c r="C39" s="13">
        <v>367934000</v>
      </c>
      <c r="D39" s="13">
        <v>391034000</v>
      </c>
      <c r="E39" s="13">
        <v>322832086</v>
      </c>
    </row>
    <row r="40" spans="1:5" ht="14.25">
      <c r="A40" s="27"/>
      <c r="B40" s="4" t="s">
        <v>29</v>
      </c>
      <c r="C40" s="13">
        <v>94724000</v>
      </c>
      <c r="D40" s="13">
        <v>94724000</v>
      </c>
      <c r="E40" s="13">
        <v>82813642</v>
      </c>
    </row>
    <row r="41" spans="1:5" ht="14.25">
      <c r="A41" s="27"/>
      <c r="B41" s="4" t="s">
        <v>30</v>
      </c>
      <c r="C41" s="13">
        <v>1277000</v>
      </c>
      <c r="D41" s="13">
        <v>1277000</v>
      </c>
      <c r="E41" s="13">
        <v>511200</v>
      </c>
    </row>
    <row r="42" spans="1:5" ht="14.25">
      <c r="A42" s="27" t="s">
        <v>31</v>
      </c>
      <c r="B42" s="38"/>
      <c r="C42" s="12">
        <f>SUM(C43:C47)</f>
        <v>13782646000</v>
      </c>
      <c r="D42" s="12">
        <f>SUM(D43:D47)</f>
        <v>13582646000</v>
      </c>
      <c r="E42" s="12">
        <f>SUM(E43:E47)</f>
        <v>13020621966</v>
      </c>
    </row>
    <row r="43" spans="1:5" ht="14.25">
      <c r="A43" s="27"/>
      <c r="B43" s="4" t="s">
        <v>32</v>
      </c>
      <c r="C43" s="13">
        <v>12508192000</v>
      </c>
      <c r="D43" s="13">
        <v>12290192000</v>
      </c>
      <c r="E43" s="13">
        <v>11782967533</v>
      </c>
    </row>
    <row r="44" spans="1:5" ht="14.25">
      <c r="A44" s="27"/>
      <c r="B44" s="4" t="s">
        <v>33</v>
      </c>
      <c r="C44" s="13">
        <v>1065554000</v>
      </c>
      <c r="D44" s="13">
        <v>1083554000</v>
      </c>
      <c r="E44" s="13">
        <v>1058574433</v>
      </c>
    </row>
    <row r="45" spans="1:5" ht="14.25">
      <c r="A45" s="27"/>
      <c r="B45" s="4" t="s">
        <v>34</v>
      </c>
      <c r="C45" s="13">
        <v>600000</v>
      </c>
      <c r="D45" s="13">
        <v>600000</v>
      </c>
      <c r="E45" s="13">
        <v>0</v>
      </c>
    </row>
    <row r="46" spans="1:5" ht="14.25">
      <c r="A46" s="27"/>
      <c r="B46" s="4" t="s">
        <v>35</v>
      </c>
      <c r="C46" s="13">
        <v>128800000</v>
      </c>
      <c r="D46" s="13">
        <v>128800000</v>
      </c>
      <c r="E46" s="13">
        <v>101800000</v>
      </c>
    </row>
    <row r="47" spans="1:5" ht="14.25">
      <c r="A47" s="27"/>
      <c r="B47" s="4" t="s">
        <v>36</v>
      </c>
      <c r="C47" s="13">
        <v>79500000</v>
      </c>
      <c r="D47" s="13">
        <v>79500000</v>
      </c>
      <c r="E47" s="13">
        <v>77280000</v>
      </c>
    </row>
    <row r="48" spans="1:5" ht="14.25">
      <c r="A48" s="27" t="s">
        <v>46</v>
      </c>
      <c r="B48" s="27"/>
      <c r="C48" s="12">
        <f>SUM(C49)</f>
        <v>3750922000</v>
      </c>
      <c r="D48" s="12">
        <f>SUM(D49)</f>
        <v>3838615000</v>
      </c>
      <c r="E48" s="12">
        <f>SUM(E49)</f>
        <v>3838614608</v>
      </c>
    </row>
    <row r="49" spans="1:5" ht="14.25">
      <c r="A49" s="4"/>
      <c r="B49" s="4" t="s">
        <v>46</v>
      </c>
      <c r="C49" s="13">
        <v>3750922000</v>
      </c>
      <c r="D49" s="13">
        <v>3838615000</v>
      </c>
      <c r="E49" s="13">
        <v>3838614608</v>
      </c>
    </row>
    <row r="50" spans="1:5" ht="14.25">
      <c r="A50" s="27" t="s">
        <v>44</v>
      </c>
      <c r="B50" s="38"/>
      <c r="C50" s="12">
        <f>SUM(C51)</f>
        <v>1250000000</v>
      </c>
      <c r="D50" s="12">
        <f>SUM(D51)</f>
        <v>1094282000</v>
      </c>
      <c r="E50" s="12">
        <f>SUM(E51)</f>
        <v>1094281703</v>
      </c>
    </row>
    <row r="51" spans="1:5" ht="14.25">
      <c r="A51" s="4"/>
      <c r="B51" s="4" t="s">
        <v>44</v>
      </c>
      <c r="C51" s="13">
        <v>1250000000</v>
      </c>
      <c r="D51" s="13">
        <v>1094282000</v>
      </c>
      <c r="E51" s="13">
        <v>1094281703</v>
      </c>
    </row>
    <row r="52" spans="1:5" ht="14.25">
      <c r="A52" s="27" t="s">
        <v>37</v>
      </c>
      <c r="B52" s="27"/>
      <c r="C52" s="12">
        <f>SUM(C53)</f>
        <v>3000020000</v>
      </c>
      <c r="D52" s="12">
        <f>SUM(D53)</f>
        <v>2272499000</v>
      </c>
      <c r="E52" s="12">
        <f>SUM(E53)</f>
        <v>2272485512</v>
      </c>
    </row>
    <row r="53" spans="1:5" ht="14.25">
      <c r="A53" s="4"/>
      <c r="B53" s="4" t="s">
        <v>37</v>
      </c>
      <c r="C53" s="13">
        <v>3000020000</v>
      </c>
      <c r="D53" s="13">
        <v>2272499000</v>
      </c>
      <c r="E53" s="13">
        <v>2272485512</v>
      </c>
    </row>
    <row r="54" spans="1:5" ht="14.25">
      <c r="A54" s="27" t="s">
        <v>47</v>
      </c>
      <c r="B54" s="27"/>
      <c r="C54" s="12">
        <f>SUM(C55)</f>
        <v>110739000</v>
      </c>
      <c r="D54" s="12">
        <f>SUM(D55)</f>
        <v>124470000</v>
      </c>
      <c r="E54" s="12">
        <f>SUM(E55)</f>
        <v>106207708</v>
      </c>
    </row>
    <row r="55" spans="1:5" ht="14.25">
      <c r="A55" s="4"/>
      <c r="B55" s="4" t="s">
        <v>47</v>
      </c>
      <c r="C55" s="13">
        <v>110739000</v>
      </c>
      <c r="D55" s="13">
        <v>124470000</v>
      </c>
      <c r="E55" s="13">
        <v>106207708</v>
      </c>
    </row>
    <row r="56" spans="1:5" ht="14.25">
      <c r="A56" s="27" t="s">
        <v>38</v>
      </c>
      <c r="B56" s="27"/>
      <c r="C56" s="12">
        <f>SUM(C57:C58)</f>
        <v>29508000</v>
      </c>
      <c r="D56" s="12">
        <f>SUM(D57:D58)</f>
        <v>722132000</v>
      </c>
      <c r="E56" s="12">
        <f>SUM(E57:E58)</f>
        <v>715970160</v>
      </c>
    </row>
    <row r="57" spans="1:5" ht="14.25">
      <c r="A57" s="27"/>
      <c r="B57" s="4" t="s">
        <v>39</v>
      </c>
      <c r="C57" s="13">
        <v>25882000</v>
      </c>
      <c r="D57" s="13">
        <v>718506000</v>
      </c>
      <c r="E57" s="13">
        <v>713421052</v>
      </c>
    </row>
    <row r="58" spans="1:5" ht="14.25">
      <c r="A58" s="27"/>
      <c r="B58" s="4" t="s">
        <v>40</v>
      </c>
      <c r="C58" s="13">
        <v>3626000</v>
      </c>
      <c r="D58" s="13">
        <v>3626000</v>
      </c>
      <c r="E58" s="13">
        <v>2549108</v>
      </c>
    </row>
    <row r="59" spans="1:5" ht="14.25">
      <c r="A59" s="27" t="s">
        <v>41</v>
      </c>
      <c r="B59" s="27"/>
      <c r="C59" s="12">
        <f>SUM(C60)</f>
        <v>1000000</v>
      </c>
      <c r="D59" s="12">
        <f>SUM(D60)</f>
        <v>1000000</v>
      </c>
      <c r="E59" s="12">
        <f>SUM(E60)</f>
        <v>0</v>
      </c>
    </row>
    <row r="60" spans="1:5" ht="13.5" customHeight="1">
      <c r="A60" s="4"/>
      <c r="B60" s="4" t="s">
        <v>41</v>
      </c>
      <c r="C60" s="13">
        <v>1000000</v>
      </c>
      <c r="D60" s="13">
        <v>1000000</v>
      </c>
      <c r="E60" s="13">
        <v>0</v>
      </c>
    </row>
    <row r="61" spans="1:5" ht="13.5" customHeight="1">
      <c r="A61" s="27" t="s">
        <v>55</v>
      </c>
      <c r="B61" s="27"/>
      <c r="C61" s="13">
        <f>SUM(C62)</f>
        <v>0</v>
      </c>
      <c r="D61" s="13">
        <f>SUM(D62)</f>
        <v>91000000</v>
      </c>
      <c r="E61" s="13">
        <f>SUM(E62)</f>
        <v>90455394</v>
      </c>
    </row>
    <row r="62" spans="1:5" ht="13.5" customHeight="1">
      <c r="A62" s="4"/>
      <c r="B62" s="4" t="s">
        <v>55</v>
      </c>
      <c r="C62" s="13">
        <v>0</v>
      </c>
      <c r="D62" s="13">
        <v>91000000</v>
      </c>
      <c r="E62" s="13">
        <v>90455394</v>
      </c>
    </row>
    <row r="63" spans="1:5" ht="13.5" customHeight="1">
      <c r="A63" s="16"/>
      <c r="B63" s="16"/>
      <c r="C63" s="16"/>
      <c r="D63" s="16"/>
      <c r="E63" s="16"/>
    </row>
    <row r="64" spans="1:5" ht="13.5" customHeight="1">
      <c r="A64" s="16"/>
      <c r="B64" s="16"/>
      <c r="C64" s="16"/>
      <c r="D64" s="16"/>
      <c r="E64" s="16"/>
    </row>
    <row r="65" spans="1:5" ht="13.5" customHeight="1">
      <c r="A65" s="17"/>
      <c r="B65" s="17"/>
      <c r="C65" s="17"/>
      <c r="D65" s="17"/>
      <c r="E65" s="17"/>
    </row>
    <row r="66" spans="1:5" ht="14.25">
      <c r="A66" s="39" t="s">
        <v>4</v>
      </c>
      <c r="B66" s="40"/>
      <c r="C66" s="40"/>
      <c r="D66" s="40"/>
      <c r="E66" s="41"/>
    </row>
    <row r="67" spans="1:5" ht="14.25">
      <c r="A67" s="23" t="s">
        <v>1</v>
      </c>
      <c r="B67" s="23"/>
      <c r="C67" s="43" t="s">
        <v>52</v>
      </c>
      <c r="D67" s="44"/>
      <c r="E67" s="45"/>
    </row>
    <row r="68" spans="1:5" ht="15" thickBot="1">
      <c r="A68" s="34"/>
      <c r="B68" s="34"/>
      <c r="C68" s="10" t="s">
        <v>42</v>
      </c>
      <c r="D68" s="5" t="s">
        <v>43</v>
      </c>
      <c r="E68" s="5" t="s">
        <v>0</v>
      </c>
    </row>
    <row r="69" spans="1:5" ht="15" thickBot="1">
      <c r="A69" s="35" t="s">
        <v>26</v>
      </c>
      <c r="B69" s="36"/>
      <c r="C69" s="36"/>
      <c r="D69" s="36"/>
      <c r="E69" s="37"/>
    </row>
    <row r="70" spans="1:5" ht="14.25">
      <c r="A70" s="28" t="s">
        <v>5</v>
      </c>
      <c r="B70" s="28"/>
      <c r="C70" s="15">
        <f>SUM(C71,C73,C75,C77,C80,C84,C87,C89,C91,C93,C95,C82)</f>
        <v>21254893000</v>
      </c>
      <c r="D70" s="15">
        <f>SUM(D71,D73,D75,D77,D80,D84,D87,D89,D91,D93,D95,D82)</f>
        <v>20418718000</v>
      </c>
      <c r="E70" s="15">
        <f>SUM(E71,E73,E75,E77,E80,E84,E87,E89,E91,E93,E95,E82)</f>
        <v>19767945072</v>
      </c>
    </row>
    <row r="71" spans="1:5" ht="14.25">
      <c r="A71" s="27" t="s">
        <v>6</v>
      </c>
      <c r="B71" s="27"/>
      <c r="C71" s="12">
        <f>SUM(C72)</f>
        <v>6330808000</v>
      </c>
      <c r="D71" s="12">
        <f>SUM(D72)</f>
        <v>6135016000</v>
      </c>
      <c r="E71" s="12">
        <f>SUM(E72)</f>
        <v>5420504151</v>
      </c>
    </row>
    <row r="72" spans="1:5" ht="14.25">
      <c r="A72" s="4"/>
      <c r="B72" s="4" t="s">
        <v>7</v>
      </c>
      <c r="C72" s="13">
        <v>6330808000</v>
      </c>
      <c r="D72" s="13">
        <v>6135016000</v>
      </c>
      <c r="E72" s="13">
        <v>5420504151</v>
      </c>
    </row>
    <row r="73" spans="1:5" ht="14.25">
      <c r="A73" s="27" t="s">
        <v>8</v>
      </c>
      <c r="B73" s="27"/>
      <c r="C73" s="12">
        <f>SUM(C74)</f>
        <v>4000</v>
      </c>
      <c r="D73" s="12">
        <f>SUM(D74)</f>
        <v>4000</v>
      </c>
      <c r="E73" s="12">
        <f>SUM(E74)</f>
        <v>0</v>
      </c>
    </row>
    <row r="74" spans="1:5" ht="14.25">
      <c r="A74" s="4"/>
      <c r="B74" s="4" t="s">
        <v>8</v>
      </c>
      <c r="C74" s="13">
        <v>4000</v>
      </c>
      <c r="D74" s="13">
        <v>4000</v>
      </c>
      <c r="E74" s="13">
        <v>0</v>
      </c>
    </row>
    <row r="75" spans="1:5" ht="14.25">
      <c r="A75" s="27" t="s">
        <v>9</v>
      </c>
      <c r="B75" s="27"/>
      <c r="C75" s="12">
        <f>SUM(C76)</f>
        <v>4500000</v>
      </c>
      <c r="D75" s="12">
        <f>SUM(D76)</f>
        <v>4500000</v>
      </c>
      <c r="E75" s="12">
        <f>SUM(E76)</f>
        <v>4023610</v>
      </c>
    </row>
    <row r="76" spans="1:5" ht="14.25">
      <c r="A76" s="4"/>
      <c r="B76" s="4" t="s">
        <v>10</v>
      </c>
      <c r="C76" s="13">
        <v>4500000</v>
      </c>
      <c r="D76" s="13">
        <v>4500000</v>
      </c>
      <c r="E76" s="13">
        <v>4023610</v>
      </c>
    </row>
    <row r="77" spans="1:5" ht="14.25">
      <c r="A77" s="27" t="s">
        <v>11</v>
      </c>
      <c r="B77" s="27"/>
      <c r="C77" s="12">
        <f>SUM(C78:C79)</f>
        <v>5245926000</v>
      </c>
      <c r="D77" s="12">
        <f>SUM(D78:D79)</f>
        <v>5003197000</v>
      </c>
      <c r="E77" s="12">
        <f>SUM(E78:E79)</f>
        <v>5105778482</v>
      </c>
    </row>
    <row r="78" spans="1:5" ht="14.25">
      <c r="A78" s="27"/>
      <c r="B78" s="4" t="s">
        <v>12</v>
      </c>
      <c r="C78" s="13">
        <v>4167460000</v>
      </c>
      <c r="D78" s="13">
        <v>3872210000</v>
      </c>
      <c r="E78" s="13">
        <v>3808097482</v>
      </c>
    </row>
    <row r="79" spans="1:5" ht="14.25">
      <c r="A79" s="27"/>
      <c r="B79" s="4" t="s">
        <v>13</v>
      </c>
      <c r="C79" s="13">
        <v>1078466000</v>
      </c>
      <c r="D79" s="13">
        <v>1130987000</v>
      </c>
      <c r="E79" s="13">
        <v>1297681000</v>
      </c>
    </row>
    <row r="80" spans="1:5" ht="14.25">
      <c r="A80" s="27" t="s">
        <v>49</v>
      </c>
      <c r="B80" s="27"/>
      <c r="C80" s="12">
        <f>SUM(C81)</f>
        <v>1545915000</v>
      </c>
      <c r="D80" s="12">
        <f>SUM(D81)</f>
        <v>1384498000</v>
      </c>
      <c r="E80" s="12">
        <f>SUM(E81)</f>
        <v>1337639154</v>
      </c>
    </row>
    <row r="81" spans="1:5" ht="14.25">
      <c r="A81" s="4"/>
      <c r="B81" s="4" t="s">
        <v>49</v>
      </c>
      <c r="C81" s="13">
        <v>1545915000</v>
      </c>
      <c r="D81" s="13">
        <v>1384498000</v>
      </c>
      <c r="E81" s="13">
        <v>1337639154</v>
      </c>
    </row>
    <row r="82" spans="1:5" ht="14.25">
      <c r="A82" s="20" t="s">
        <v>56</v>
      </c>
      <c r="B82" s="21"/>
      <c r="C82" s="13">
        <f>SUM(C83)</f>
        <v>3686361000</v>
      </c>
      <c r="D82" s="13">
        <f>SUM(D83)</f>
        <v>3686361000</v>
      </c>
      <c r="E82" s="13">
        <f>SUM(E83)</f>
        <v>3700672510</v>
      </c>
    </row>
    <row r="83" spans="1:5" ht="14.25">
      <c r="A83" s="4"/>
      <c r="B83" s="4" t="s">
        <v>56</v>
      </c>
      <c r="C83" s="13">
        <v>3686361000</v>
      </c>
      <c r="D83" s="13">
        <v>3686361000</v>
      </c>
      <c r="E83" s="13">
        <v>3700672510</v>
      </c>
    </row>
    <row r="84" spans="1:5" ht="14.25">
      <c r="A84" s="27" t="s">
        <v>14</v>
      </c>
      <c r="B84" s="27"/>
      <c r="C84" s="12">
        <f>SUM(C85:C86)</f>
        <v>972058000</v>
      </c>
      <c r="D84" s="12">
        <f>SUM(D85:D86)</f>
        <v>879766000</v>
      </c>
      <c r="E84" s="12">
        <f>SUM(E85:E86)</f>
        <v>913158606</v>
      </c>
    </row>
    <row r="85" spans="1:5" ht="14.25">
      <c r="A85" s="27"/>
      <c r="B85" s="4" t="s">
        <v>48</v>
      </c>
      <c r="C85" s="13">
        <v>93251000</v>
      </c>
      <c r="D85" s="13">
        <v>94692000</v>
      </c>
      <c r="E85" s="13">
        <v>96338606</v>
      </c>
    </row>
    <row r="86" spans="1:5" ht="14.25">
      <c r="A86" s="27"/>
      <c r="B86" s="4" t="s">
        <v>15</v>
      </c>
      <c r="C86" s="13">
        <v>878807000</v>
      </c>
      <c r="D86" s="13">
        <v>785074000</v>
      </c>
      <c r="E86" s="13">
        <v>816820000</v>
      </c>
    </row>
    <row r="87" spans="1:5" ht="14.25">
      <c r="A87" s="27" t="s">
        <v>16</v>
      </c>
      <c r="B87" s="27"/>
      <c r="C87" s="12">
        <f>SUM(C88)</f>
        <v>2320000000</v>
      </c>
      <c r="D87" s="12">
        <f>SUM(D88)</f>
        <v>1949303000</v>
      </c>
      <c r="E87" s="12">
        <f>SUM(E88)</f>
        <v>1951404017</v>
      </c>
    </row>
    <row r="88" spans="1:5" ht="14.25">
      <c r="A88" s="4"/>
      <c r="B88" s="4" t="s">
        <v>16</v>
      </c>
      <c r="C88" s="13">
        <v>2320000000</v>
      </c>
      <c r="D88" s="13">
        <v>1949303000</v>
      </c>
      <c r="E88" s="13">
        <v>1951404017</v>
      </c>
    </row>
    <row r="89" spans="1:5" ht="14.25">
      <c r="A89" s="27" t="s">
        <v>17</v>
      </c>
      <c r="B89" s="27"/>
      <c r="C89" s="12">
        <f>SUM(C90)</f>
        <v>1000</v>
      </c>
      <c r="D89" s="12">
        <f>SUM(D90)</f>
        <v>1000</v>
      </c>
      <c r="E89" s="12">
        <f>SUM(E90)</f>
        <v>120</v>
      </c>
    </row>
    <row r="90" spans="1:5" ht="14.25">
      <c r="A90" s="4"/>
      <c r="B90" s="4" t="s">
        <v>18</v>
      </c>
      <c r="C90" s="13">
        <v>1000</v>
      </c>
      <c r="D90" s="13">
        <v>1000</v>
      </c>
      <c r="E90" s="13">
        <v>120</v>
      </c>
    </row>
    <row r="91" spans="1:5" ht="14.25">
      <c r="A91" s="27" t="s">
        <v>19</v>
      </c>
      <c r="B91" s="27"/>
      <c r="C91" s="12">
        <f>SUM(C92)</f>
        <v>1119623000</v>
      </c>
      <c r="D91" s="12">
        <f>SUM(D92)</f>
        <v>1346375000</v>
      </c>
      <c r="E91" s="12">
        <f>SUM(E92)</f>
        <v>1290754614</v>
      </c>
    </row>
    <row r="92" spans="1:5" ht="14.25">
      <c r="A92" s="4"/>
      <c r="B92" s="4" t="s">
        <v>20</v>
      </c>
      <c r="C92" s="13">
        <v>1119623000</v>
      </c>
      <c r="D92" s="13">
        <v>1346375000</v>
      </c>
      <c r="E92" s="13">
        <v>1290754614</v>
      </c>
    </row>
    <row r="93" spans="1:5" ht="14.25">
      <c r="A93" s="27" t="s">
        <v>21</v>
      </c>
      <c r="B93" s="27"/>
      <c r="C93" s="12">
        <f>SUM(C94)</f>
        <v>1000</v>
      </c>
      <c r="D93" s="12">
        <f>SUM(D94)</f>
        <v>1000</v>
      </c>
      <c r="E93" s="12">
        <f>SUM(E94)</f>
        <v>0</v>
      </c>
    </row>
    <row r="94" spans="1:5" ht="14.25">
      <c r="A94" s="4"/>
      <c r="B94" s="4" t="s">
        <v>21</v>
      </c>
      <c r="C94" s="13">
        <v>1000</v>
      </c>
      <c r="D94" s="13">
        <v>1000</v>
      </c>
      <c r="E94" s="13">
        <v>0</v>
      </c>
    </row>
    <row r="95" spans="1:5" ht="14.25">
      <c r="A95" s="27" t="s">
        <v>22</v>
      </c>
      <c r="B95" s="27"/>
      <c r="C95" s="12">
        <f>SUM(C96:C98)</f>
        <v>29696000</v>
      </c>
      <c r="D95" s="12">
        <f>SUM(D96:D98)</f>
        <v>29696000</v>
      </c>
      <c r="E95" s="12">
        <f>SUM(E96:E98)</f>
        <v>44009808</v>
      </c>
    </row>
    <row r="96" spans="1:5" ht="14.25">
      <c r="A96" s="27"/>
      <c r="B96" s="4" t="s">
        <v>23</v>
      </c>
      <c r="C96" s="13">
        <v>1003000</v>
      </c>
      <c r="D96" s="13">
        <v>1003000</v>
      </c>
      <c r="E96" s="13">
        <v>1057980</v>
      </c>
    </row>
    <row r="97" spans="1:5" ht="14.25">
      <c r="A97" s="27"/>
      <c r="B97" s="4" t="s">
        <v>24</v>
      </c>
      <c r="C97" s="13">
        <v>28692000</v>
      </c>
      <c r="D97" s="13">
        <v>28692000</v>
      </c>
      <c r="E97" s="13">
        <v>42928578</v>
      </c>
    </row>
    <row r="98" spans="1:5" ht="15" thickBot="1">
      <c r="A98" s="42"/>
      <c r="B98" s="7" t="s">
        <v>25</v>
      </c>
      <c r="C98" s="14">
        <v>1000</v>
      </c>
      <c r="D98" s="14">
        <v>1000</v>
      </c>
      <c r="E98" s="14">
        <v>23250</v>
      </c>
    </row>
    <row r="99" spans="1:5" ht="15" thickBot="1">
      <c r="A99" s="35" t="s">
        <v>45</v>
      </c>
      <c r="B99" s="36"/>
      <c r="C99" s="36"/>
      <c r="D99" s="36"/>
      <c r="E99" s="37"/>
    </row>
    <row r="100" spans="1:5" ht="14.25">
      <c r="A100" s="28" t="s">
        <v>5</v>
      </c>
      <c r="B100" s="28"/>
      <c r="C100" s="6">
        <f>SUM(C101,C105,C111,C113,C115,C117,C119,C121,C124,C127,C129)</f>
        <v>21254893000</v>
      </c>
      <c r="D100" s="6">
        <f>SUM(D101,D105,D111,D113,D115,D117,D119,D121,D124,D127,D129)</f>
        <v>20418718000</v>
      </c>
      <c r="E100" s="6">
        <f>SUM(E101,E105,E111,E113,E115,E117,E119,E121,E124,E127,E129)</f>
        <v>20049223368</v>
      </c>
    </row>
    <row r="101" spans="1:5" ht="14.25">
      <c r="A101" s="27" t="s">
        <v>27</v>
      </c>
      <c r="B101" s="27"/>
      <c r="C101" s="12">
        <f>SUM(C102:C104)</f>
        <v>440169000</v>
      </c>
      <c r="D101" s="12">
        <f>SUM(D102:D104)</f>
        <v>440169000</v>
      </c>
      <c r="E101" s="12">
        <f>SUM(E102:E104)</f>
        <v>389331914</v>
      </c>
    </row>
    <row r="102" spans="1:5" ht="14.25">
      <c r="A102" s="27"/>
      <c r="B102" s="4" t="s">
        <v>28</v>
      </c>
      <c r="C102" s="13">
        <v>344380000</v>
      </c>
      <c r="D102" s="13">
        <v>344380000</v>
      </c>
      <c r="E102" s="13">
        <v>315204365</v>
      </c>
    </row>
    <row r="103" spans="1:5" ht="14.25">
      <c r="A103" s="27"/>
      <c r="B103" s="4" t="s">
        <v>29</v>
      </c>
      <c r="C103" s="13">
        <v>94644000</v>
      </c>
      <c r="D103" s="13">
        <v>94644000</v>
      </c>
      <c r="E103" s="13">
        <v>73514547</v>
      </c>
    </row>
    <row r="104" spans="1:5" ht="14.25">
      <c r="A104" s="27"/>
      <c r="B104" s="4" t="s">
        <v>30</v>
      </c>
      <c r="C104" s="13">
        <v>1145000</v>
      </c>
      <c r="D104" s="13">
        <v>1145000</v>
      </c>
      <c r="E104" s="13">
        <v>613002</v>
      </c>
    </row>
    <row r="105" spans="1:5" ht="14.25">
      <c r="A105" s="27" t="s">
        <v>31</v>
      </c>
      <c r="B105" s="38"/>
      <c r="C105" s="12">
        <f>SUM(C106:C110)</f>
        <v>13833444000</v>
      </c>
      <c r="D105" s="12">
        <f>SUM(D106:D110)</f>
        <v>13343050000</v>
      </c>
      <c r="E105" s="12">
        <f>SUM(E106:E110)</f>
        <v>13058121146</v>
      </c>
    </row>
    <row r="106" spans="1:5" ht="14.25">
      <c r="A106" s="27"/>
      <c r="B106" s="4" t="s">
        <v>32</v>
      </c>
      <c r="C106" s="13">
        <v>12370115000</v>
      </c>
      <c r="D106" s="13">
        <v>11970856000</v>
      </c>
      <c r="E106" s="13">
        <v>11732707953</v>
      </c>
    </row>
    <row r="107" spans="1:5" ht="14.25">
      <c r="A107" s="27"/>
      <c r="B107" s="4" t="s">
        <v>33</v>
      </c>
      <c r="C107" s="13">
        <v>1337169000</v>
      </c>
      <c r="D107" s="13">
        <v>1211184000</v>
      </c>
      <c r="E107" s="13">
        <v>1182563193</v>
      </c>
    </row>
    <row r="108" spans="1:5" ht="14.25">
      <c r="A108" s="27"/>
      <c r="B108" s="4" t="s">
        <v>34</v>
      </c>
      <c r="C108" s="13">
        <v>600000</v>
      </c>
      <c r="D108" s="13">
        <v>600000</v>
      </c>
      <c r="E108" s="13">
        <v>0</v>
      </c>
    </row>
    <row r="109" spans="1:5" ht="14.25">
      <c r="A109" s="27"/>
      <c r="B109" s="4" t="s">
        <v>35</v>
      </c>
      <c r="C109" s="13">
        <v>101500000</v>
      </c>
      <c r="D109" s="13">
        <v>136350000</v>
      </c>
      <c r="E109" s="13">
        <v>123590000</v>
      </c>
    </row>
    <row r="110" spans="1:5" ht="14.25">
      <c r="A110" s="27"/>
      <c r="B110" s="4" t="s">
        <v>36</v>
      </c>
      <c r="C110" s="13">
        <v>24060000</v>
      </c>
      <c r="D110" s="13">
        <v>24060000</v>
      </c>
      <c r="E110" s="13">
        <v>19260000</v>
      </c>
    </row>
    <row r="111" spans="1:5" ht="14.25">
      <c r="A111" s="20" t="s">
        <v>57</v>
      </c>
      <c r="B111" s="21"/>
      <c r="C111" s="13">
        <f>SUM(C112)</f>
        <v>2416100000</v>
      </c>
      <c r="D111" s="13">
        <f>SUM(D112)</f>
        <v>2379474000</v>
      </c>
      <c r="E111" s="13">
        <f>SUM(E112)</f>
        <v>2379473052</v>
      </c>
    </row>
    <row r="112" spans="1:5" ht="14.25">
      <c r="A112" s="4"/>
      <c r="B112" s="4" t="s">
        <v>57</v>
      </c>
      <c r="C112" s="13">
        <v>2416100000</v>
      </c>
      <c r="D112" s="13">
        <v>2379474000</v>
      </c>
      <c r="E112" s="13">
        <v>2379473052</v>
      </c>
    </row>
    <row r="113" spans="1:5" ht="14.25">
      <c r="A113" s="20" t="s">
        <v>58</v>
      </c>
      <c r="B113" s="21"/>
      <c r="C113" s="13">
        <f>SUM(C114)</f>
        <v>7667000</v>
      </c>
      <c r="D113" s="13">
        <f>SUM(D114)</f>
        <v>3205000</v>
      </c>
      <c r="E113" s="13">
        <f>SUM(E114)</f>
        <v>3203969</v>
      </c>
    </row>
    <row r="114" spans="1:5" ht="14.25">
      <c r="A114" s="4"/>
      <c r="B114" s="4" t="s">
        <v>58</v>
      </c>
      <c r="C114" s="13">
        <v>7667000</v>
      </c>
      <c r="D114" s="13">
        <v>3205000</v>
      </c>
      <c r="E114" s="13">
        <v>3203969</v>
      </c>
    </row>
    <row r="115" spans="1:5" ht="14.25">
      <c r="A115" s="27" t="s">
        <v>46</v>
      </c>
      <c r="B115" s="27"/>
      <c r="C115" s="12">
        <f>SUM(C116)</f>
        <v>764394000</v>
      </c>
      <c r="D115" s="12">
        <f>SUM(D116)</f>
        <v>490194000</v>
      </c>
      <c r="E115" s="12">
        <f>SUM(E116)</f>
        <v>490192951</v>
      </c>
    </row>
    <row r="116" spans="1:5" ht="14.25">
      <c r="A116" s="4"/>
      <c r="B116" s="4" t="s">
        <v>46</v>
      </c>
      <c r="C116" s="13">
        <v>764394000</v>
      </c>
      <c r="D116" s="13">
        <v>490194000</v>
      </c>
      <c r="E116" s="13">
        <v>490192951</v>
      </c>
    </row>
    <row r="117" spans="1:5" ht="14.25">
      <c r="A117" s="27" t="s">
        <v>44</v>
      </c>
      <c r="B117" s="38"/>
      <c r="C117" s="12">
        <f>SUM(C118)</f>
        <v>1250000000</v>
      </c>
      <c r="D117" s="12">
        <f>SUM(D118)</f>
        <v>1013962000</v>
      </c>
      <c r="E117" s="12">
        <f>SUM(E118)</f>
        <v>1013961149</v>
      </c>
    </row>
    <row r="118" spans="1:5" ht="14.25">
      <c r="A118" s="4"/>
      <c r="B118" s="4" t="s">
        <v>44</v>
      </c>
      <c r="C118" s="13">
        <v>1250000000</v>
      </c>
      <c r="D118" s="13">
        <v>1013962000</v>
      </c>
      <c r="E118" s="13">
        <v>1013961149</v>
      </c>
    </row>
    <row r="119" spans="1:5" ht="14.25">
      <c r="A119" s="27" t="s">
        <v>37</v>
      </c>
      <c r="B119" s="27"/>
      <c r="C119" s="12">
        <f>SUM(C120)</f>
        <v>2320020000</v>
      </c>
      <c r="D119" s="12">
        <f>SUM(D120)</f>
        <v>2030685000</v>
      </c>
      <c r="E119" s="12">
        <f>SUM(E120)</f>
        <v>2030664149</v>
      </c>
    </row>
    <row r="120" spans="1:5" ht="14.25">
      <c r="A120" s="4"/>
      <c r="B120" s="4" t="s">
        <v>37</v>
      </c>
      <c r="C120" s="13">
        <v>2320020000</v>
      </c>
      <c r="D120" s="13">
        <v>2030685000</v>
      </c>
      <c r="E120" s="13">
        <v>2030664149</v>
      </c>
    </row>
    <row r="121" spans="1:5" ht="14.25">
      <c r="A121" s="27" t="s">
        <v>47</v>
      </c>
      <c r="B121" s="27"/>
      <c r="C121" s="12">
        <f>SUM(C122:C123)</f>
        <v>192405000</v>
      </c>
      <c r="D121" s="12">
        <f>SUM(D122:D123)</f>
        <v>176285000</v>
      </c>
      <c r="E121" s="12">
        <f>SUM(E122:E123)</f>
        <v>150589402</v>
      </c>
    </row>
    <row r="122" spans="1:5" ht="14.25">
      <c r="A122" s="22"/>
      <c r="B122" s="4" t="s">
        <v>47</v>
      </c>
      <c r="C122" s="13">
        <v>114849000</v>
      </c>
      <c r="D122" s="13">
        <v>122729000</v>
      </c>
      <c r="E122" s="13">
        <v>107181512</v>
      </c>
    </row>
    <row r="123" spans="1:5" ht="14.25">
      <c r="A123" s="22"/>
      <c r="B123" s="4" t="s">
        <v>59</v>
      </c>
      <c r="C123" s="13">
        <v>77556000</v>
      </c>
      <c r="D123" s="13">
        <v>53556000</v>
      </c>
      <c r="E123" s="13">
        <v>43407890</v>
      </c>
    </row>
    <row r="124" spans="1:5" ht="14.25">
      <c r="A124" s="27" t="s">
        <v>38</v>
      </c>
      <c r="B124" s="27"/>
      <c r="C124" s="12">
        <f>SUM(C125:C126)</f>
        <v>29694000</v>
      </c>
      <c r="D124" s="12">
        <f>SUM(D125:D126)</f>
        <v>29694000</v>
      </c>
      <c r="E124" s="12">
        <f>SUM(E125:E126)</f>
        <v>23103211</v>
      </c>
    </row>
    <row r="125" spans="1:5" ht="14.25">
      <c r="A125" s="27"/>
      <c r="B125" s="4" t="s">
        <v>39</v>
      </c>
      <c r="C125" s="13">
        <v>25662000</v>
      </c>
      <c r="D125" s="13">
        <v>25662000</v>
      </c>
      <c r="E125" s="13">
        <v>21247460</v>
      </c>
    </row>
    <row r="126" spans="1:5" ht="14.25">
      <c r="A126" s="27"/>
      <c r="B126" s="4" t="s">
        <v>40</v>
      </c>
      <c r="C126" s="13">
        <v>4032000</v>
      </c>
      <c r="D126" s="13">
        <v>4032000</v>
      </c>
      <c r="E126" s="13">
        <v>1855751</v>
      </c>
    </row>
    <row r="127" spans="1:5" ht="14.25">
      <c r="A127" s="27" t="s">
        <v>41</v>
      </c>
      <c r="B127" s="27"/>
      <c r="C127" s="12">
        <f>SUM(C128)</f>
        <v>1000000</v>
      </c>
      <c r="D127" s="12">
        <f>SUM(D128)</f>
        <v>1000000</v>
      </c>
      <c r="E127" s="12">
        <f>SUM(E128)</f>
        <v>0</v>
      </c>
    </row>
    <row r="128" spans="1:5" ht="14.25">
      <c r="A128" s="7"/>
      <c r="B128" s="7" t="s">
        <v>41</v>
      </c>
      <c r="C128" s="13">
        <v>1000000</v>
      </c>
      <c r="D128" s="13">
        <v>1000000</v>
      </c>
      <c r="E128" s="13">
        <v>0</v>
      </c>
    </row>
    <row r="129" spans="1:5" ht="14.25">
      <c r="A129" s="27" t="s">
        <v>55</v>
      </c>
      <c r="B129" s="27"/>
      <c r="C129" s="12">
        <f>SUM(C130)</f>
        <v>0</v>
      </c>
      <c r="D129" s="12">
        <f>SUM(D130)</f>
        <v>511000000</v>
      </c>
      <c r="E129" s="12">
        <f>SUM(E130)</f>
        <v>510582425</v>
      </c>
    </row>
    <row r="130" spans="1:5" ht="14.25">
      <c r="A130" s="19"/>
      <c r="B130" s="19" t="s">
        <v>55</v>
      </c>
      <c r="C130" s="13">
        <v>0</v>
      </c>
      <c r="D130" s="13">
        <v>511000000</v>
      </c>
      <c r="E130" s="13">
        <v>510582425</v>
      </c>
    </row>
    <row r="131" spans="1:5" ht="14.25">
      <c r="A131" s="16"/>
      <c r="B131" s="16"/>
      <c r="C131" s="18"/>
      <c r="D131" s="11"/>
      <c r="E131" s="11"/>
    </row>
    <row r="132" spans="1:5" ht="14.25">
      <c r="A132" s="16"/>
      <c r="B132" s="16"/>
      <c r="C132" s="18"/>
      <c r="D132" s="11"/>
      <c r="E132" s="11"/>
    </row>
    <row r="133" spans="1:5" ht="14.25">
      <c r="A133" s="16"/>
      <c r="B133" s="16"/>
      <c r="C133" s="18"/>
      <c r="D133" s="11"/>
      <c r="E133" s="11"/>
    </row>
    <row r="134" spans="1:5" ht="14.25">
      <c r="A134" s="23" t="s">
        <v>4</v>
      </c>
      <c r="B134" s="23"/>
      <c r="C134" s="23"/>
      <c r="D134" s="11"/>
      <c r="E134" s="11"/>
    </row>
    <row r="135" spans="1:5" ht="14.25">
      <c r="A135" s="23" t="s">
        <v>1</v>
      </c>
      <c r="B135" s="23"/>
      <c r="C135" s="9" t="s">
        <v>60</v>
      </c>
      <c r="D135" s="11"/>
      <c r="E135" s="11"/>
    </row>
    <row r="136" spans="1:5" ht="15" thickBot="1">
      <c r="A136" s="34"/>
      <c r="B136" s="34"/>
      <c r="C136" s="10" t="s">
        <v>42</v>
      </c>
      <c r="D136" s="11"/>
      <c r="E136" s="11"/>
    </row>
    <row r="137" spans="1:5" ht="15" thickBot="1">
      <c r="A137" s="24" t="s">
        <v>26</v>
      </c>
      <c r="B137" s="25"/>
      <c r="C137" s="26"/>
      <c r="D137" s="11"/>
      <c r="E137" s="11"/>
    </row>
    <row r="138" spans="1:5" ht="14.25">
      <c r="A138" s="28" t="s">
        <v>5</v>
      </c>
      <c r="B138" s="28"/>
      <c r="C138" s="15">
        <f>SUM(C139,C141,C143,C145,C148,C152,C155,C157,C159,C161,C163,C150)</f>
        <v>19589648000</v>
      </c>
      <c r="D138" s="11"/>
      <c r="E138" s="11"/>
    </row>
    <row r="139" spans="1:5" ht="14.25">
      <c r="A139" s="27" t="s">
        <v>6</v>
      </c>
      <c r="B139" s="27"/>
      <c r="C139" s="12">
        <f>SUM(C140)</f>
        <v>5693498000</v>
      </c>
      <c r="D139" s="11"/>
      <c r="E139" s="11"/>
    </row>
    <row r="140" spans="1:5" ht="14.25">
      <c r="A140" s="4"/>
      <c r="B140" s="4" t="s">
        <v>7</v>
      </c>
      <c r="C140" s="13">
        <v>5693498000</v>
      </c>
      <c r="D140" s="11"/>
      <c r="E140" s="11"/>
    </row>
    <row r="141" spans="1:5" ht="14.25">
      <c r="A141" s="27" t="s">
        <v>8</v>
      </c>
      <c r="B141" s="27"/>
      <c r="C141" s="12">
        <f>SUM(C142)</f>
        <v>4000</v>
      </c>
      <c r="D141" s="11"/>
      <c r="E141" s="11"/>
    </row>
    <row r="142" spans="1:5" ht="14.25">
      <c r="A142" s="4"/>
      <c r="B142" s="4" t="s">
        <v>8</v>
      </c>
      <c r="C142" s="13">
        <v>4000</v>
      </c>
      <c r="D142" s="11"/>
      <c r="E142" s="11"/>
    </row>
    <row r="143" spans="1:5" ht="14.25">
      <c r="A143" s="27" t="s">
        <v>9</v>
      </c>
      <c r="B143" s="27"/>
      <c r="C143" s="12">
        <f>SUM(C144)</f>
        <v>4000000</v>
      </c>
      <c r="D143" s="11"/>
      <c r="E143" s="11"/>
    </row>
    <row r="144" spans="1:5" ht="14.25">
      <c r="A144" s="4"/>
      <c r="B144" s="4" t="s">
        <v>10</v>
      </c>
      <c r="C144" s="13">
        <v>4000000</v>
      </c>
      <c r="D144" s="11"/>
      <c r="E144" s="11"/>
    </row>
    <row r="145" spans="1:5" ht="14.25">
      <c r="A145" s="27" t="s">
        <v>11</v>
      </c>
      <c r="B145" s="27"/>
      <c r="C145" s="12">
        <f>SUM(C146:C147)</f>
        <v>5107879000</v>
      </c>
      <c r="D145" s="11"/>
      <c r="E145" s="11"/>
    </row>
    <row r="146" spans="1:5" ht="14.25">
      <c r="A146" s="27"/>
      <c r="B146" s="4" t="s">
        <v>12</v>
      </c>
      <c r="C146" s="13">
        <v>3948291000</v>
      </c>
      <c r="D146" s="11"/>
      <c r="E146" s="11"/>
    </row>
    <row r="147" spans="1:5" ht="14.25">
      <c r="A147" s="27"/>
      <c r="B147" s="4" t="s">
        <v>13</v>
      </c>
      <c r="C147" s="13">
        <v>1159588000</v>
      </c>
      <c r="D147" s="11"/>
      <c r="E147" s="11"/>
    </row>
    <row r="148" spans="1:5" ht="14.25">
      <c r="A148" s="27" t="s">
        <v>49</v>
      </c>
      <c r="B148" s="27"/>
      <c r="C148" s="12">
        <f>SUM(C149)</f>
        <v>514113000</v>
      </c>
      <c r="D148" s="11"/>
      <c r="E148" s="11"/>
    </row>
    <row r="149" spans="1:5" ht="14.25">
      <c r="A149" s="4"/>
      <c r="B149" s="4" t="s">
        <v>49</v>
      </c>
      <c r="C149" s="13">
        <v>514113000</v>
      </c>
      <c r="D149" s="11"/>
      <c r="E149" s="11"/>
    </row>
    <row r="150" spans="1:5" ht="14.25">
      <c r="A150" s="20" t="s">
        <v>56</v>
      </c>
      <c r="B150" s="21"/>
      <c r="C150" s="13">
        <f>SUM(C151)</f>
        <v>3964566000</v>
      </c>
      <c r="D150" s="11"/>
      <c r="E150" s="11"/>
    </row>
    <row r="151" spans="1:5" ht="14.25">
      <c r="A151" s="4"/>
      <c r="B151" s="4" t="s">
        <v>56</v>
      </c>
      <c r="C151" s="13">
        <v>3964566000</v>
      </c>
      <c r="D151" s="11"/>
      <c r="E151" s="11"/>
    </row>
    <row r="152" spans="1:5" ht="14.25">
      <c r="A152" s="27" t="s">
        <v>14</v>
      </c>
      <c r="B152" s="27"/>
      <c r="C152" s="12">
        <f>SUM(C153:C154)</f>
        <v>903748000</v>
      </c>
      <c r="D152" s="11"/>
      <c r="E152" s="11"/>
    </row>
    <row r="153" spans="1:5" ht="14.25">
      <c r="A153" s="27"/>
      <c r="B153" s="4" t="s">
        <v>48</v>
      </c>
      <c r="C153" s="13">
        <v>95535000</v>
      </c>
      <c r="D153" s="11"/>
      <c r="E153" s="11"/>
    </row>
    <row r="154" spans="1:5" ht="14.25">
      <c r="A154" s="27"/>
      <c r="B154" s="4" t="s">
        <v>15</v>
      </c>
      <c r="C154" s="13">
        <v>808213000</v>
      </c>
      <c r="D154" s="11"/>
      <c r="E154" s="11"/>
    </row>
    <row r="155" spans="1:5" ht="14.25">
      <c r="A155" s="27" t="s">
        <v>16</v>
      </c>
      <c r="B155" s="27"/>
      <c r="C155" s="12">
        <f>SUM(C156)</f>
        <v>2142195000</v>
      </c>
      <c r="D155" s="11"/>
      <c r="E155" s="11"/>
    </row>
    <row r="156" spans="1:5" ht="14.25">
      <c r="A156" s="4"/>
      <c r="B156" s="4" t="s">
        <v>16</v>
      </c>
      <c r="C156" s="13">
        <v>2142195000</v>
      </c>
      <c r="D156" s="11"/>
      <c r="E156" s="11"/>
    </row>
    <row r="157" spans="1:5" ht="14.25">
      <c r="A157" s="27" t="s">
        <v>17</v>
      </c>
      <c r="B157" s="27"/>
      <c r="C157" s="12">
        <f>SUM(C158)</f>
        <v>1000</v>
      </c>
      <c r="D157" s="11"/>
      <c r="E157" s="11"/>
    </row>
    <row r="158" spans="1:5" ht="14.25">
      <c r="A158" s="4"/>
      <c r="B158" s="4" t="s">
        <v>18</v>
      </c>
      <c r="C158" s="13">
        <v>1000</v>
      </c>
      <c r="D158" s="11"/>
      <c r="E158" s="11"/>
    </row>
    <row r="159" spans="1:5" ht="14.25">
      <c r="A159" s="27" t="s">
        <v>19</v>
      </c>
      <c r="B159" s="27"/>
      <c r="C159" s="12">
        <f>SUM(C160)</f>
        <v>1225926000</v>
      </c>
      <c r="D159" s="11"/>
      <c r="E159" s="11"/>
    </row>
    <row r="160" spans="1:5" ht="14.25">
      <c r="A160" s="4"/>
      <c r="B160" s="4" t="s">
        <v>20</v>
      </c>
      <c r="C160" s="13">
        <v>1225926000</v>
      </c>
      <c r="D160" s="11"/>
      <c r="E160" s="11"/>
    </row>
    <row r="161" spans="1:5" ht="14.25">
      <c r="A161" s="27" t="s">
        <v>21</v>
      </c>
      <c r="B161" s="27"/>
      <c r="C161" s="12">
        <f>SUM(C162)</f>
        <v>1000</v>
      </c>
      <c r="D161" s="11"/>
      <c r="E161" s="11"/>
    </row>
    <row r="162" spans="1:5" ht="14.25">
      <c r="A162" s="4"/>
      <c r="B162" s="4" t="s">
        <v>21</v>
      </c>
      <c r="C162" s="13">
        <v>1000</v>
      </c>
      <c r="D162" s="11"/>
      <c r="E162" s="11"/>
    </row>
    <row r="163" spans="1:5" ht="14.25">
      <c r="A163" s="27" t="s">
        <v>22</v>
      </c>
      <c r="B163" s="27"/>
      <c r="C163" s="12">
        <f>SUM(C164:C166)</f>
        <v>33717000</v>
      </c>
      <c r="D163" s="11"/>
      <c r="E163" s="11"/>
    </row>
    <row r="164" spans="1:5" ht="14.25">
      <c r="A164" s="27"/>
      <c r="B164" s="4" t="s">
        <v>23</v>
      </c>
      <c r="C164" s="13">
        <v>1003000</v>
      </c>
      <c r="D164" s="11"/>
      <c r="E164" s="11"/>
    </row>
    <row r="165" spans="1:5" ht="14.25">
      <c r="A165" s="27"/>
      <c r="B165" s="4" t="s">
        <v>24</v>
      </c>
      <c r="C165" s="13">
        <v>32713000</v>
      </c>
      <c r="D165" s="11"/>
      <c r="E165" s="11"/>
    </row>
    <row r="166" spans="1:5" ht="15" thickBot="1">
      <c r="A166" s="42"/>
      <c r="B166" s="7" t="s">
        <v>25</v>
      </c>
      <c r="C166" s="14">
        <v>1000</v>
      </c>
      <c r="D166" s="11"/>
      <c r="E166" s="11"/>
    </row>
    <row r="167" spans="1:5" ht="15" thickBot="1">
      <c r="A167" s="24" t="s">
        <v>45</v>
      </c>
      <c r="B167" s="25"/>
      <c r="C167" s="26"/>
      <c r="D167" s="11"/>
      <c r="E167" s="11"/>
    </row>
    <row r="168" spans="1:5" ht="14.25">
      <c r="A168" s="28" t="s">
        <v>5</v>
      </c>
      <c r="B168" s="28"/>
      <c r="C168" s="6">
        <f>SUM(C169,C173,C179,C181,C183,C185,C187,C189,C192,C194,C197)</f>
        <v>19589648000</v>
      </c>
      <c r="D168" s="11"/>
      <c r="E168" s="11"/>
    </row>
    <row r="169" spans="1:5" ht="14.25">
      <c r="A169" s="27" t="s">
        <v>27</v>
      </c>
      <c r="B169" s="27"/>
      <c r="C169" s="12">
        <f>SUM(C170:C172)</f>
        <v>358859000</v>
      </c>
      <c r="D169" s="11"/>
      <c r="E169" s="11"/>
    </row>
    <row r="170" spans="1:5" ht="14.25">
      <c r="A170" s="27"/>
      <c r="B170" s="4" t="s">
        <v>28</v>
      </c>
      <c r="C170" s="13">
        <v>267838000</v>
      </c>
      <c r="D170" s="11"/>
      <c r="E170" s="11"/>
    </row>
    <row r="171" spans="1:5" ht="14.25">
      <c r="A171" s="27"/>
      <c r="B171" s="4" t="s">
        <v>29</v>
      </c>
      <c r="C171" s="13">
        <v>90451000</v>
      </c>
      <c r="D171" s="11"/>
      <c r="E171" s="11"/>
    </row>
    <row r="172" spans="1:5" ht="14.25">
      <c r="A172" s="27"/>
      <c r="B172" s="4" t="s">
        <v>30</v>
      </c>
      <c r="C172" s="13">
        <v>570000</v>
      </c>
      <c r="D172" s="11"/>
      <c r="E172" s="11"/>
    </row>
    <row r="173" spans="1:5" ht="14.25">
      <c r="A173" s="27" t="s">
        <v>31</v>
      </c>
      <c r="B173" s="38"/>
      <c r="C173" s="12">
        <f>SUM(C174:C178)</f>
        <v>13039121000</v>
      </c>
      <c r="D173" s="11"/>
      <c r="E173" s="11"/>
    </row>
    <row r="174" spans="1:5" ht="14.25">
      <c r="A174" s="27"/>
      <c r="B174" s="4" t="s">
        <v>32</v>
      </c>
      <c r="C174" s="13">
        <v>11691900000</v>
      </c>
      <c r="D174" s="11"/>
      <c r="E174" s="11"/>
    </row>
    <row r="175" spans="1:5" ht="14.25">
      <c r="A175" s="27"/>
      <c r="B175" s="4" t="s">
        <v>33</v>
      </c>
      <c r="C175" s="13">
        <v>1193361000</v>
      </c>
      <c r="D175" s="11"/>
      <c r="E175" s="11"/>
    </row>
    <row r="176" spans="1:5" ht="14.25">
      <c r="A176" s="27"/>
      <c r="B176" s="4" t="s">
        <v>34</v>
      </c>
      <c r="C176" s="13">
        <v>600000</v>
      </c>
      <c r="D176" s="11"/>
      <c r="E176" s="11"/>
    </row>
    <row r="177" spans="1:5" ht="14.25">
      <c r="A177" s="27"/>
      <c r="B177" s="4" t="s">
        <v>35</v>
      </c>
      <c r="C177" s="13">
        <v>129200000</v>
      </c>
      <c r="D177" s="11"/>
      <c r="E177" s="11"/>
    </row>
    <row r="178" spans="1:5" ht="14.25">
      <c r="A178" s="27"/>
      <c r="B178" s="4" t="s">
        <v>36</v>
      </c>
      <c r="C178" s="13">
        <v>24060000</v>
      </c>
      <c r="D178" s="11"/>
      <c r="E178" s="11"/>
    </row>
    <row r="179" spans="1:5" ht="14.25">
      <c r="A179" s="20" t="s">
        <v>57</v>
      </c>
      <c r="B179" s="21"/>
      <c r="C179" s="13">
        <f>SUM(C180)</f>
        <v>2589056000</v>
      </c>
      <c r="D179" s="11"/>
      <c r="E179" s="11"/>
    </row>
    <row r="180" spans="1:5" ht="14.25">
      <c r="A180" s="4"/>
      <c r="B180" s="4" t="s">
        <v>57</v>
      </c>
      <c r="C180" s="13">
        <v>2589056000</v>
      </c>
      <c r="D180" s="11"/>
      <c r="E180" s="11"/>
    </row>
    <row r="181" spans="1:5" ht="14.25">
      <c r="A181" s="20" t="s">
        <v>58</v>
      </c>
      <c r="B181" s="21"/>
      <c r="C181" s="13">
        <f>SUM(C182)</f>
        <v>8272000</v>
      </c>
      <c r="D181" s="11"/>
      <c r="E181" s="11"/>
    </row>
    <row r="182" spans="1:5" ht="14.25">
      <c r="A182" s="4"/>
      <c r="B182" s="4" t="s">
        <v>58</v>
      </c>
      <c r="C182" s="13">
        <v>8272000</v>
      </c>
      <c r="D182" s="11"/>
      <c r="E182" s="11"/>
    </row>
    <row r="183" spans="1:5" ht="14.25">
      <c r="A183" s="27" t="s">
        <v>46</v>
      </c>
      <c r="B183" s="27"/>
      <c r="C183" s="12">
        <f>SUM(C184)</f>
        <v>184798000</v>
      </c>
      <c r="D183" s="11"/>
      <c r="E183" s="11"/>
    </row>
    <row r="184" spans="1:5" ht="14.25">
      <c r="A184" s="4"/>
      <c r="B184" s="4" t="s">
        <v>46</v>
      </c>
      <c r="C184" s="13">
        <v>184798000</v>
      </c>
      <c r="D184" s="11"/>
      <c r="E184" s="11"/>
    </row>
    <row r="185" spans="1:5" ht="14.25">
      <c r="A185" s="27" t="s">
        <v>44</v>
      </c>
      <c r="B185" s="38"/>
      <c r="C185" s="12">
        <f>SUM(C186)</f>
        <v>1000000000</v>
      </c>
      <c r="D185" s="11"/>
      <c r="E185" s="11"/>
    </row>
    <row r="186" spans="1:5" ht="14.25">
      <c r="A186" s="4"/>
      <c r="B186" s="4" t="s">
        <v>44</v>
      </c>
      <c r="C186" s="13">
        <v>1000000000</v>
      </c>
      <c r="D186" s="11"/>
      <c r="E186" s="11"/>
    </row>
    <row r="187" spans="1:5" ht="14.25">
      <c r="A187" s="27" t="s">
        <v>37</v>
      </c>
      <c r="B187" s="27"/>
      <c r="C187" s="12">
        <f>SUM(C188)</f>
        <v>2142215000</v>
      </c>
      <c r="D187" s="11"/>
      <c r="E187" s="11"/>
    </row>
    <row r="188" spans="1:5" ht="14.25">
      <c r="A188" s="4"/>
      <c r="B188" s="4" t="s">
        <v>37</v>
      </c>
      <c r="C188" s="13">
        <v>2142215000</v>
      </c>
      <c r="D188" s="11"/>
      <c r="E188" s="11"/>
    </row>
    <row r="189" spans="1:5" ht="14.25">
      <c r="A189" s="27" t="s">
        <v>47</v>
      </c>
      <c r="B189" s="27"/>
      <c r="C189" s="12">
        <f>SUM(C190:C191)</f>
        <v>186915000</v>
      </c>
      <c r="D189" s="11"/>
      <c r="E189" s="11"/>
    </row>
    <row r="190" spans="1:5" ht="14.25">
      <c r="A190" s="22"/>
      <c r="B190" s="4" t="s">
        <v>47</v>
      </c>
      <c r="C190" s="13">
        <v>106087000</v>
      </c>
      <c r="D190" s="11"/>
      <c r="E190" s="11"/>
    </row>
    <row r="191" spans="1:5" ht="14.25">
      <c r="A191" s="22"/>
      <c r="B191" s="4" t="s">
        <v>59</v>
      </c>
      <c r="C191" s="13">
        <v>80828000</v>
      </c>
      <c r="D191" s="11"/>
      <c r="E191" s="11"/>
    </row>
    <row r="192" spans="1:5" ht="14.25">
      <c r="A192" s="20" t="s">
        <v>61</v>
      </c>
      <c r="B192" s="21"/>
      <c r="C192" s="12">
        <f>SUM(C193)</f>
        <v>50607000</v>
      </c>
      <c r="D192" s="11"/>
      <c r="E192" s="11"/>
    </row>
    <row r="193" spans="1:5" ht="14.25">
      <c r="A193" s="9"/>
      <c r="B193" s="4" t="s">
        <v>62</v>
      </c>
      <c r="C193" s="13">
        <v>50607000</v>
      </c>
      <c r="D193" s="11"/>
      <c r="E193" s="11"/>
    </row>
    <row r="194" spans="1:5" ht="14.25">
      <c r="A194" s="27" t="s">
        <v>38</v>
      </c>
      <c r="B194" s="27"/>
      <c r="C194" s="12">
        <f>SUM(C195:C196)</f>
        <v>28805000</v>
      </c>
      <c r="D194" s="11"/>
      <c r="E194" s="11"/>
    </row>
    <row r="195" spans="1:5" ht="14.25">
      <c r="A195" s="27"/>
      <c r="B195" s="4" t="s">
        <v>39</v>
      </c>
      <c r="C195" s="13">
        <v>25662000</v>
      </c>
      <c r="D195" s="11"/>
      <c r="E195" s="11"/>
    </row>
    <row r="196" spans="1:5" ht="14.25">
      <c r="A196" s="27"/>
      <c r="B196" s="4" t="s">
        <v>40</v>
      </c>
      <c r="C196" s="13">
        <v>3143000</v>
      </c>
      <c r="D196" s="11"/>
      <c r="E196" s="11"/>
    </row>
    <row r="197" spans="1:5" ht="14.25">
      <c r="A197" s="27" t="s">
        <v>41</v>
      </c>
      <c r="B197" s="27"/>
      <c r="C197" s="12">
        <f>SUM(C198)</f>
        <v>1000000</v>
      </c>
      <c r="D197" s="11"/>
      <c r="E197" s="11"/>
    </row>
    <row r="198" spans="1:5" ht="14.25">
      <c r="A198" s="4"/>
      <c r="B198" s="4" t="s">
        <v>41</v>
      </c>
      <c r="C198" s="13">
        <v>1000000</v>
      </c>
      <c r="D198" s="11"/>
      <c r="E198" s="11"/>
    </row>
  </sheetData>
  <sheetProtection sheet="1" formatCells="0" formatColumns="0" formatRows="0" insertColumns="0" insertRows="0"/>
  <mergeCells count="110">
    <mergeCell ref="A125:A126"/>
    <mergeCell ref="A127:B127"/>
    <mergeCell ref="A56:B56"/>
    <mergeCell ref="A57:A58"/>
    <mergeCell ref="A59:B59"/>
    <mergeCell ref="A61:B61"/>
    <mergeCell ref="A115:B115"/>
    <mergeCell ref="A50:B50"/>
    <mergeCell ref="A52:B52"/>
    <mergeCell ref="A54:B54"/>
    <mergeCell ref="A96:A98"/>
    <mergeCell ref="A121:B121"/>
    <mergeCell ref="A122:A123"/>
    <mergeCell ref="A36:E36"/>
    <mergeCell ref="A38:B38"/>
    <mergeCell ref="A39:A41"/>
    <mergeCell ref="A42:B42"/>
    <mergeCell ref="A43:A47"/>
    <mergeCell ref="A48:B48"/>
    <mergeCell ref="A197:B197"/>
    <mergeCell ref="A134:C134"/>
    <mergeCell ref="A137:C137"/>
    <mergeCell ref="A167:C167"/>
    <mergeCell ref="A169:B169"/>
    <mergeCell ref="A170:A172"/>
    <mergeCell ref="A168:B168"/>
    <mergeCell ref="A179:B179"/>
    <mergeCell ref="A187:B187"/>
    <mergeCell ref="A189:B189"/>
    <mergeCell ref="A194:B194"/>
    <mergeCell ref="A195:A196"/>
    <mergeCell ref="A152:B152"/>
    <mergeCell ref="A153:A154"/>
    <mergeCell ref="A173:B173"/>
    <mergeCell ref="A174:A178"/>
    <mergeCell ref="A183:B183"/>
    <mergeCell ref="A185:B185"/>
    <mergeCell ref="A159:B159"/>
    <mergeCell ref="A161:B161"/>
    <mergeCell ref="A163:B163"/>
    <mergeCell ref="A164:A166"/>
    <mergeCell ref="A155:B155"/>
    <mergeCell ref="A157:B157"/>
    <mergeCell ref="A138:B138"/>
    <mergeCell ref="A139:B139"/>
    <mergeCell ref="A141:B141"/>
    <mergeCell ref="A143:B143"/>
    <mergeCell ref="A145:B145"/>
    <mergeCell ref="A150:B150"/>
    <mergeCell ref="A146:A147"/>
    <mergeCell ref="A148:B148"/>
    <mergeCell ref="A66:E66"/>
    <mergeCell ref="A135:B136"/>
    <mergeCell ref="A100:B100"/>
    <mergeCell ref="A101:B101"/>
    <mergeCell ref="A87:B87"/>
    <mergeCell ref="A89:B89"/>
    <mergeCell ref="A124:B124"/>
    <mergeCell ref="A113:B113"/>
    <mergeCell ref="A117:B117"/>
    <mergeCell ref="A119:B119"/>
    <mergeCell ref="A102:A104"/>
    <mergeCell ref="A105:B105"/>
    <mergeCell ref="A106:A110"/>
    <mergeCell ref="A111:B111"/>
    <mergeCell ref="A91:B91"/>
    <mergeCell ref="A93:B93"/>
    <mergeCell ref="A99:E99"/>
    <mergeCell ref="A80:B80"/>
    <mergeCell ref="A82:B82"/>
    <mergeCell ref="A84:B84"/>
    <mergeCell ref="A85:A86"/>
    <mergeCell ref="A95:B95"/>
    <mergeCell ref="A67:B68"/>
    <mergeCell ref="A70:B70"/>
    <mergeCell ref="A71:B71"/>
    <mergeCell ref="A75:B75"/>
    <mergeCell ref="A77:B77"/>
    <mergeCell ref="A78:A79"/>
    <mergeCell ref="A73:B73"/>
    <mergeCell ref="A69:E69"/>
    <mergeCell ref="C67:E67"/>
    <mergeCell ref="C1:D2"/>
    <mergeCell ref="A1:B1"/>
    <mergeCell ref="A2:B2"/>
    <mergeCell ref="A12:B12"/>
    <mergeCell ref="A4:B5"/>
    <mergeCell ref="A7:B7"/>
    <mergeCell ref="A8:B8"/>
    <mergeCell ref="A10:B10"/>
    <mergeCell ref="A15:A16"/>
    <mergeCell ref="A17:B17"/>
    <mergeCell ref="A19:B19"/>
    <mergeCell ref="A28:B28"/>
    <mergeCell ref="A37:B37"/>
    <mergeCell ref="A20:A21"/>
    <mergeCell ref="A22:B22"/>
    <mergeCell ref="A30:B30"/>
    <mergeCell ref="A31:A33"/>
    <mergeCell ref="A34:B34"/>
    <mergeCell ref="A192:B192"/>
    <mergeCell ref="A181:B181"/>
    <mergeCell ref="A190:A191"/>
    <mergeCell ref="C4:E4"/>
    <mergeCell ref="A3:E3"/>
    <mergeCell ref="A6:E6"/>
    <mergeCell ref="A24:B24"/>
    <mergeCell ref="A26:B26"/>
    <mergeCell ref="A129:B129"/>
    <mergeCell ref="A14:B14"/>
  </mergeCells>
  <printOptions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scale="80" r:id="rId1"/>
  <headerFooter scaleWithDoc="0" alignWithMargins="0">
    <oddFooter>&amp;C&amp;P</oddFooter>
  </headerFooter>
  <rowBreaks count="3" manualBreakCount="3">
    <brk id="63" max="4" man="1"/>
    <brk id="131" max="4" man="1"/>
    <brk id="1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2010-03-18T01:08:03Z</cp:lastPrinted>
  <dcterms:created xsi:type="dcterms:W3CDTF">2000-06-28T06:42:19Z</dcterms:created>
  <dcterms:modified xsi:type="dcterms:W3CDTF">2010-04-13T01:06:06Z</dcterms:modified>
  <cp:category/>
  <cp:version/>
  <cp:contentType/>
  <cp:contentStatus/>
</cp:coreProperties>
</file>