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'Sheet1'!$A$1:$E$91</definedName>
  </definedNames>
  <calcPr fullCalcOnLoad="1"/>
</workbook>
</file>

<file path=xl/sharedStrings.xml><?xml version="1.0" encoding="utf-8"?>
<sst xmlns="http://schemas.openxmlformats.org/spreadsheetml/2006/main" count="94" uniqueCount="34">
  <si>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</si>
  <si>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</si>
  <si>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</si>
  <si>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</si>
  <si>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</si>
  <si>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</si>
  <si>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</si>
  <si>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</si>
  <si>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</si>
  <si>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</si>
  <si>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</si>
  <si>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総務費</t>
  </si>
  <si>
    <t>総務管理費</t>
  </si>
  <si>
    <t>諸支出金</t>
  </si>
  <si>
    <t>当初予算</t>
  </si>
  <si>
    <t>歳　　　　　　　　　　　　　　　出</t>
  </si>
  <si>
    <t>基金繰入金</t>
  </si>
  <si>
    <t>公債費</t>
  </si>
  <si>
    <t>分担金及び負担金</t>
  </si>
  <si>
    <t>負担金</t>
  </si>
  <si>
    <t>使用料</t>
  </si>
  <si>
    <t>他会計繰入金</t>
  </si>
  <si>
    <t>市債</t>
  </si>
  <si>
    <t>簡易水道整備費</t>
  </si>
  <si>
    <t>簡易水道整備基金費</t>
  </si>
  <si>
    <t>最終予算</t>
  </si>
  <si>
    <t>決算額</t>
  </si>
  <si>
    <t>平成19年度</t>
  </si>
  <si>
    <t>手数料</t>
  </si>
  <si>
    <t>⑧ 古関・梯町簡易水道事業</t>
  </si>
  <si>
    <t>古関・梯町簡易水道事業</t>
  </si>
  <si>
    <t>平成20年度</t>
  </si>
  <si>
    <t>簡易水道事業費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</si>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</sst>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9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35" t="s">
        <v>29</v>
      </c>
      <c r="B1" s="35"/>
      <c r="C1" s="35"/>
      <c r="D1" s="35"/>
      <c r="E1" s="6" t="s">
        <v>1</v>
      </c>
    </row>
    <row r="2" spans="1:5" ht="14.25">
      <c r="A2" s="33" t="s">
        <v>30</v>
      </c>
      <c r="B2" s="33"/>
      <c r="C2" s="33"/>
      <c r="D2" s="33"/>
      <c r="E2" s="33"/>
    </row>
    <row r="3" spans="1:5" ht="14.25">
      <c r="A3" s="33" t="s">
        <v>0</v>
      </c>
      <c r="B3" s="33"/>
      <c r="C3" s="33" t="s">
        <v>27</v>
      </c>
      <c r="D3" s="33"/>
      <c r="E3" s="33"/>
    </row>
    <row r="4" spans="1:5" ht="15" thickBot="1">
      <c r="A4" s="34"/>
      <c r="B4" s="34"/>
      <c r="C4" s="5" t="s">
        <v>14</v>
      </c>
      <c r="D4" s="5" t="s">
        <v>25</v>
      </c>
      <c r="E4" s="5" t="s">
        <v>26</v>
      </c>
    </row>
    <row r="5" spans="1:5" ht="15" thickBot="1">
      <c r="A5" s="39" t="s">
        <v>10</v>
      </c>
      <c r="B5" s="40"/>
      <c r="C5" s="40"/>
      <c r="D5" s="40"/>
      <c r="E5" s="41"/>
    </row>
    <row r="6" spans="1:5" ht="14.25">
      <c r="A6" s="31" t="s">
        <v>2</v>
      </c>
      <c r="B6" s="31"/>
      <c r="C6" s="8">
        <f>SUM(C7,C9,C12,C14,C17,C19)</f>
        <v>13379000</v>
      </c>
      <c r="D6" s="8">
        <f>SUM(D7,D9,D12,D14,D17,D19)</f>
        <v>13379000</v>
      </c>
      <c r="E6" s="8">
        <f>SUM(E7,E9,E12,E14,E17,E19)</f>
        <v>11389408</v>
      </c>
    </row>
    <row r="7" spans="1:5" ht="14.25">
      <c r="A7" s="32" t="s">
        <v>18</v>
      </c>
      <c r="B7" s="32"/>
      <c r="C7" s="14">
        <f>SUM(C8)</f>
        <v>1000</v>
      </c>
      <c r="D7" s="14">
        <f>SUM(D8)</f>
        <v>1000</v>
      </c>
      <c r="E7" s="14">
        <f>SUM(E8)</f>
        <v>0</v>
      </c>
    </row>
    <row r="8" spans="1:5" ht="14.25">
      <c r="A8" s="2"/>
      <c r="B8" s="2" t="s">
        <v>19</v>
      </c>
      <c r="C8" s="15">
        <v>1000</v>
      </c>
      <c r="D8" s="15">
        <v>1000</v>
      </c>
      <c r="E8" s="15">
        <v>0</v>
      </c>
    </row>
    <row r="9" spans="1:5" ht="14.25">
      <c r="A9" s="32" t="s">
        <v>3</v>
      </c>
      <c r="B9" s="32"/>
      <c r="C9" s="14">
        <f>SUM(C10:C11)</f>
        <v>1852000</v>
      </c>
      <c r="D9" s="14">
        <f>SUM(D10:D11)</f>
        <v>1852000</v>
      </c>
      <c r="E9" s="14">
        <f>SUM(E10:E11)</f>
        <v>1870950</v>
      </c>
    </row>
    <row r="10" spans="1:5" ht="14.25">
      <c r="A10" s="34"/>
      <c r="B10" s="2" t="s">
        <v>20</v>
      </c>
      <c r="C10" s="15">
        <v>1851000</v>
      </c>
      <c r="D10" s="15">
        <v>1851000</v>
      </c>
      <c r="E10" s="15">
        <v>1870050</v>
      </c>
    </row>
    <row r="11" spans="1:5" ht="14.25">
      <c r="A11" s="31"/>
      <c r="B11" s="2" t="s">
        <v>28</v>
      </c>
      <c r="C11" s="15">
        <v>1000</v>
      </c>
      <c r="D11" s="15">
        <v>1000</v>
      </c>
      <c r="E11" s="15">
        <v>900</v>
      </c>
    </row>
    <row r="12" spans="1:5" ht="14.25">
      <c r="A12" s="32" t="s">
        <v>4</v>
      </c>
      <c r="B12" s="32"/>
      <c r="C12" s="14">
        <f>SUM(C13)</f>
        <v>2000</v>
      </c>
      <c r="D12" s="14">
        <f>SUM(D13)</f>
        <v>2000</v>
      </c>
      <c r="E12" s="14">
        <f>SUM(E13)</f>
        <v>1437</v>
      </c>
    </row>
    <row r="13" spans="1:5" ht="14.25">
      <c r="A13" s="2"/>
      <c r="B13" s="2" t="s">
        <v>5</v>
      </c>
      <c r="C13" s="15">
        <v>2000</v>
      </c>
      <c r="D13" s="15">
        <v>2000</v>
      </c>
      <c r="E13" s="15">
        <v>1437</v>
      </c>
    </row>
    <row r="14" spans="1:5" ht="14.25">
      <c r="A14" s="32" t="s">
        <v>6</v>
      </c>
      <c r="B14" s="32"/>
      <c r="C14" s="14">
        <f>SUM(C15,C16)</f>
        <v>11522000</v>
      </c>
      <c r="D14" s="14">
        <f>SUM(D15,D16)</f>
        <v>11522000</v>
      </c>
      <c r="E14" s="14">
        <f>SUM(E15,E16)</f>
        <v>9517021</v>
      </c>
    </row>
    <row r="15" spans="1:5" ht="14.25">
      <c r="A15" s="34"/>
      <c r="B15" s="2" t="s">
        <v>21</v>
      </c>
      <c r="C15" s="15">
        <v>11521000</v>
      </c>
      <c r="D15" s="15">
        <v>11521000</v>
      </c>
      <c r="E15" s="15">
        <v>9517021</v>
      </c>
    </row>
    <row r="16" spans="1:5" ht="14.25">
      <c r="A16" s="31"/>
      <c r="B16" s="2" t="s">
        <v>16</v>
      </c>
      <c r="C16" s="15">
        <v>1000</v>
      </c>
      <c r="D16" s="15">
        <v>1000</v>
      </c>
      <c r="E16" s="15">
        <v>0</v>
      </c>
    </row>
    <row r="17" spans="1:5" ht="14.25">
      <c r="A17" s="32" t="s">
        <v>7</v>
      </c>
      <c r="B17" s="32"/>
      <c r="C17" s="14">
        <f>SUM(C18:C18)</f>
        <v>1000</v>
      </c>
      <c r="D17" s="14">
        <f>SUM(D18:D18)</f>
        <v>1000</v>
      </c>
      <c r="E17" s="14">
        <f>SUM(E18:E18)</f>
        <v>0</v>
      </c>
    </row>
    <row r="18" spans="1:5" ht="14.25">
      <c r="A18" s="1"/>
      <c r="B18" s="2" t="s">
        <v>7</v>
      </c>
      <c r="C18" s="15">
        <v>1000</v>
      </c>
      <c r="D18" s="15">
        <v>1000</v>
      </c>
      <c r="E18" s="15">
        <v>0</v>
      </c>
    </row>
    <row r="19" spans="1:5" ht="14.25">
      <c r="A19" s="32" t="s">
        <v>8</v>
      </c>
      <c r="B19" s="32"/>
      <c r="C19" s="14">
        <f>SUM(C20)</f>
        <v>1000</v>
      </c>
      <c r="D19" s="14">
        <f>SUM(D20)</f>
        <v>1000</v>
      </c>
      <c r="E19" s="14">
        <f>SUM(E20)</f>
        <v>0</v>
      </c>
    </row>
    <row r="20" spans="1:5" ht="15" thickBot="1">
      <c r="A20" s="13"/>
      <c r="B20" s="3" t="s">
        <v>9</v>
      </c>
      <c r="C20" s="11">
        <v>1000</v>
      </c>
      <c r="D20" s="11">
        <v>1000</v>
      </c>
      <c r="E20" s="11">
        <v>0</v>
      </c>
    </row>
    <row r="21" spans="1:5" ht="15" thickBot="1">
      <c r="A21" s="39" t="s">
        <v>15</v>
      </c>
      <c r="B21" s="40"/>
      <c r="C21" s="40"/>
      <c r="D21" s="40"/>
      <c r="E21" s="41"/>
    </row>
    <row r="22" spans="1:5" ht="14.25">
      <c r="A22" s="31" t="s">
        <v>2</v>
      </c>
      <c r="B22" s="31"/>
      <c r="C22" s="8">
        <f>SUM(C23,C25,C27)</f>
        <v>13379000</v>
      </c>
      <c r="D22" s="8">
        <f>SUM(D23,D25,D27)</f>
        <v>13379000</v>
      </c>
      <c r="E22" s="8">
        <f>SUM(E23,E25,E27)</f>
        <v>11389408</v>
      </c>
    </row>
    <row r="23" spans="1:5" ht="14.25">
      <c r="A23" s="32" t="s">
        <v>11</v>
      </c>
      <c r="B23" s="32"/>
      <c r="C23" s="14">
        <f>SUM(C24)</f>
        <v>8831000</v>
      </c>
      <c r="D23" s="14">
        <f>SUM(D24)</f>
        <v>8831000</v>
      </c>
      <c r="E23" s="14">
        <f>SUM(E24)</f>
        <v>6879909</v>
      </c>
    </row>
    <row r="24" spans="1:5" ht="14.25">
      <c r="A24" s="2"/>
      <c r="B24" s="2" t="s">
        <v>12</v>
      </c>
      <c r="C24" s="15">
        <v>8831000</v>
      </c>
      <c r="D24" s="15">
        <v>8831000</v>
      </c>
      <c r="E24" s="15">
        <v>6879909</v>
      </c>
    </row>
    <row r="25" spans="1:5" ht="14.25">
      <c r="A25" s="32" t="s">
        <v>17</v>
      </c>
      <c r="B25" s="32"/>
      <c r="C25" s="14">
        <f>SUM(C26)</f>
        <v>4546000</v>
      </c>
      <c r="D25" s="14">
        <f>SUM(D26)</f>
        <v>4546000</v>
      </c>
      <c r="E25" s="14">
        <f>SUM(E26)</f>
        <v>4508062</v>
      </c>
    </row>
    <row r="26" spans="1:5" ht="14.25">
      <c r="A26" s="2"/>
      <c r="B26" s="2" t="s">
        <v>17</v>
      </c>
      <c r="C26" s="15">
        <v>4546000</v>
      </c>
      <c r="D26" s="15">
        <v>4546000</v>
      </c>
      <c r="E26" s="15">
        <v>4508062</v>
      </c>
    </row>
    <row r="27" spans="1:5" ht="14.25">
      <c r="A27" s="32" t="s">
        <v>13</v>
      </c>
      <c r="B27" s="38"/>
      <c r="C27" s="14">
        <f>SUM(C28:C28)</f>
        <v>2000</v>
      </c>
      <c r="D27" s="14">
        <f>SUM(D28:D28)</f>
        <v>2000</v>
      </c>
      <c r="E27" s="14">
        <f>SUM(E28:E28)</f>
        <v>1437</v>
      </c>
    </row>
    <row r="28" spans="1:5" ht="14.25">
      <c r="A28" s="2"/>
      <c r="B28" s="2" t="s">
        <v>24</v>
      </c>
      <c r="C28" s="9">
        <v>2000</v>
      </c>
      <c r="D28" s="9">
        <v>2000</v>
      </c>
      <c r="E28" s="9">
        <v>1437</v>
      </c>
    </row>
    <row r="29" spans="1:5" ht="13.5">
      <c r="A29" s="36"/>
      <c r="B29" s="36"/>
      <c r="C29" s="36"/>
      <c r="D29" s="36"/>
      <c r="E29" s="36"/>
    </row>
    <row r="30" spans="1:5" ht="13.5">
      <c r="A30" s="37"/>
      <c r="B30" s="37"/>
      <c r="C30" s="37"/>
      <c r="D30" s="37"/>
      <c r="E30" s="37"/>
    </row>
    <row r="31" spans="1:5" ht="14.25">
      <c r="A31" s="25" t="s">
        <v>30</v>
      </c>
      <c r="B31" s="26"/>
      <c r="C31" s="26"/>
      <c r="D31" s="26"/>
      <c r="E31" s="27"/>
    </row>
    <row r="32" spans="1:5" ht="14.25">
      <c r="A32" s="33" t="s">
        <v>0</v>
      </c>
      <c r="B32" s="33"/>
      <c r="C32" s="25" t="s">
        <v>31</v>
      </c>
      <c r="D32" s="26"/>
      <c r="E32" s="27"/>
    </row>
    <row r="33" spans="1:5" ht="15" thickBot="1">
      <c r="A33" s="34"/>
      <c r="B33" s="34"/>
      <c r="C33" s="5" t="s">
        <v>14</v>
      </c>
      <c r="D33" s="5" t="s">
        <v>25</v>
      </c>
      <c r="E33" s="5" t="s">
        <v>26</v>
      </c>
    </row>
    <row r="34" spans="1:5" ht="15" thickBot="1">
      <c r="A34" s="28" t="s">
        <v>10</v>
      </c>
      <c r="B34" s="29"/>
      <c r="C34" s="29"/>
      <c r="D34" s="29"/>
      <c r="E34" s="30"/>
    </row>
    <row r="35" spans="1:5" ht="14.25">
      <c r="A35" s="23" t="s">
        <v>2</v>
      </c>
      <c r="B35" s="24"/>
      <c r="C35" s="12">
        <f>SUM(C36,C38,C41,C43,C46,C48,C50)</f>
        <v>17506000</v>
      </c>
      <c r="D35" s="8">
        <f>SUM(D36,D38,D41,D43,D46,D48)</f>
        <v>14236000</v>
      </c>
      <c r="E35" s="8">
        <f>SUM(E36,E38,E41,E43,E46,E48)</f>
        <v>13227474</v>
      </c>
    </row>
    <row r="36" spans="1:5" ht="14.25">
      <c r="A36" s="19" t="s">
        <v>18</v>
      </c>
      <c r="B36" s="20"/>
      <c r="C36" s="15">
        <f>SUM(C37)</f>
        <v>1000</v>
      </c>
      <c r="D36" s="14">
        <f>SUM(D37)</f>
        <v>1000</v>
      </c>
      <c r="E36" s="14">
        <f>SUM(E37)</f>
        <v>105000</v>
      </c>
    </row>
    <row r="37" spans="1:5" ht="14.25">
      <c r="A37" s="2"/>
      <c r="B37" s="2" t="s">
        <v>19</v>
      </c>
      <c r="C37" s="15">
        <v>1000</v>
      </c>
      <c r="D37" s="15">
        <v>1000</v>
      </c>
      <c r="E37" s="15">
        <v>105000</v>
      </c>
    </row>
    <row r="38" spans="1:5" ht="14.25">
      <c r="A38" s="19" t="s">
        <v>3</v>
      </c>
      <c r="B38" s="20"/>
      <c r="C38" s="15">
        <f>SUM(C39:C40)</f>
        <v>1879000</v>
      </c>
      <c r="D38" s="14">
        <f>SUM(D39:D40)</f>
        <v>1879000</v>
      </c>
      <c r="E38" s="14">
        <f>SUM(E39:E40)</f>
        <v>1871500</v>
      </c>
    </row>
    <row r="39" spans="1:5" ht="14.25">
      <c r="A39" s="34"/>
      <c r="B39" s="2" t="s">
        <v>20</v>
      </c>
      <c r="C39" s="15">
        <v>1878000</v>
      </c>
      <c r="D39" s="15">
        <v>1878000</v>
      </c>
      <c r="E39" s="15">
        <v>1871100</v>
      </c>
    </row>
    <row r="40" spans="1:5" ht="14.25">
      <c r="A40" s="31"/>
      <c r="B40" s="2" t="s">
        <v>28</v>
      </c>
      <c r="C40" s="15">
        <v>1000</v>
      </c>
      <c r="D40" s="15">
        <v>1000</v>
      </c>
      <c r="E40" s="15">
        <v>400</v>
      </c>
    </row>
    <row r="41" spans="1:5" ht="14.25">
      <c r="A41" s="19" t="s">
        <v>4</v>
      </c>
      <c r="B41" s="20"/>
      <c r="C41" s="15">
        <f>SUM(C42)</f>
        <v>4000</v>
      </c>
      <c r="D41" s="14">
        <f>SUM(D42)</f>
        <v>4000</v>
      </c>
      <c r="E41" s="14">
        <f>SUM(E42)</f>
        <v>1735</v>
      </c>
    </row>
    <row r="42" spans="1:5" ht="14.25">
      <c r="A42" s="3"/>
      <c r="B42" s="2" t="s">
        <v>5</v>
      </c>
      <c r="C42" s="15">
        <v>4000</v>
      </c>
      <c r="D42" s="15">
        <v>4000</v>
      </c>
      <c r="E42" s="15">
        <v>1735</v>
      </c>
    </row>
    <row r="43" spans="1:5" ht="14.25">
      <c r="A43" s="19" t="s">
        <v>6</v>
      </c>
      <c r="B43" s="20"/>
      <c r="C43" s="15">
        <f>SUM(C44,C45)</f>
        <v>12520000</v>
      </c>
      <c r="D43" s="14">
        <f>SUM(D44,D45)</f>
        <v>12350000</v>
      </c>
      <c r="E43" s="14">
        <f>SUM(E44,E45)</f>
        <v>11249239</v>
      </c>
    </row>
    <row r="44" spans="1:5" ht="14.25">
      <c r="A44" s="34"/>
      <c r="B44" s="2" t="s">
        <v>21</v>
      </c>
      <c r="C44" s="15">
        <v>12519000</v>
      </c>
      <c r="D44" s="15">
        <v>12349000</v>
      </c>
      <c r="E44" s="15">
        <v>11249239</v>
      </c>
    </row>
    <row r="45" spans="1:5" ht="14.25">
      <c r="A45" s="31"/>
      <c r="B45" s="2" t="s">
        <v>16</v>
      </c>
      <c r="C45" s="15">
        <v>1000</v>
      </c>
      <c r="D45" s="15">
        <v>1000</v>
      </c>
      <c r="E45" s="15">
        <v>0</v>
      </c>
    </row>
    <row r="46" spans="1:5" ht="14.25">
      <c r="A46" s="19" t="s">
        <v>7</v>
      </c>
      <c r="B46" s="20"/>
      <c r="C46" s="15">
        <f>SUM(C47:C47)</f>
        <v>1000</v>
      </c>
      <c r="D46" s="14">
        <f>SUM(D47:D47)</f>
        <v>1000</v>
      </c>
      <c r="E46" s="14">
        <f>SUM(E47:E47)</f>
        <v>0</v>
      </c>
    </row>
    <row r="47" spans="1:5" ht="14.25">
      <c r="A47" s="4"/>
      <c r="B47" s="2" t="s">
        <v>7</v>
      </c>
      <c r="C47" s="15">
        <v>1000</v>
      </c>
      <c r="D47" s="15">
        <v>1000</v>
      </c>
      <c r="E47" s="15">
        <v>0</v>
      </c>
    </row>
    <row r="48" spans="1:5" ht="14.25">
      <c r="A48" s="19" t="s">
        <v>8</v>
      </c>
      <c r="B48" s="20"/>
      <c r="C48" s="15">
        <f>SUM(C49)</f>
        <v>1000</v>
      </c>
      <c r="D48" s="15">
        <f>SUM(D49)</f>
        <v>1000</v>
      </c>
      <c r="E48" s="15">
        <f>SUM(E49)</f>
        <v>0</v>
      </c>
    </row>
    <row r="49" spans="1:5" ht="14.25">
      <c r="A49" s="10"/>
      <c r="B49" s="2" t="s">
        <v>9</v>
      </c>
      <c r="C49" s="15">
        <v>1000</v>
      </c>
      <c r="D49" s="15">
        <v>1000</v>
      </c>
      <c r="E49" s="15">
        <v>0</v>
      </c>
    </row>
    <row r="50" spans="1:5" ht="14.25">
      <c r="A50" s="22" t="s">
        <v>22</v>
      </c>
      <c r="B50" s="21"/>
      <c r="C50" s="15">
        <f>SUM(C51)</f>
        <v>3100000</v>
      </c>
      <c r="D50" s="15">
        <f>SUM(D51)</f>
        <v>0</v>
      </c>
      <c r="E50" s="15">
        <f>SUM(E51)</f>
        <v>0</v>
      </c>
    </row>
    <row r="51" spans="1:5" ht="15" thickBot="1">
      <c r="A51" s="13"/>
      <c r="B51" s="3" t="s">
        <v>22</v>
      </c>
      <c r="C51" s="11">
        <v>3100000</v>
      </c>
      <c r="D51" s="11">
        <v>0</v>
      </c>
      <c r="E51" s="11">
        <v>0</v>
      </c>
    </row>
    <row r="52" spans="1:5" ht="15" thickBot="1">
      <c r="A52" s="28" t="s">
        <v>15</v>
      </c>
      <c r="B52" s="29"/>
      <c r="C52" s="29"/>
      <c r="D52" s="29"/>
      <c r="E52" s="30"/>
    </row>
    <row r="53" spans="1:5" ht="14.25">
      <c r="A53" s="23" t="s">
        <v>2</v>
      </c>
      <c r="B53" s="24"/>
      <c r="C53" s="12">
        <f>SUM(C54,C56,C58,C60)</f>
        <v>17506000</v>
      </c>
      <c r="D53" s="12">
        <f>SUM(D54,D56,D58,D60)</f>
        <v>14236000</v>
      </c>
      <c r="E53" s="12">
        <f>SUM(E54,E56,E58,E60)</f>
        <v>13227474</v>
      </c>
    </row>
    <row r="54" spans="1:5" ht="14.25">
      <c r="A54" s="19" t="s">
        <v>11</v>
      </c>
      <c r="B54" s="20"/>
      <c r="C54" s="15">
        <f>SUM(C55)</f>
        <v>9590000</v>
      </c>
      <c r="D54" s="14">
        <f>SUM(D55)</f>
        <v>9590000</v>
      </c>
      <c r="E54" s="14">
        <f>SUM(E55)</f>
        <v>8584191</v>
      </c>
    </row>
    <row r="55" spans="1:5" ht="14.25">
      <c r="A55" s="3"/>
      <c r="B55" s="2" t="s">
        <v>12</v>
      </c>
      <c r="C55" s="15">
        <v>9590000</v>
      </c>
      <c r="D55" s="15">
        <v>9590000</v>
      </c>
      <c r="E55" s="15">
        <v>8584191</v>
      </c>
    </row>
    <row r="56" spans="1:5" ht="14.25">
      <c r="A56" s="19" t="s">
        <v>32</v>
      </c>
      <c r="B56" s="20"/>
      <c r="C56" s="15">
        <f>SUM(C57)</f>
        <v>3270000</v>
      </c>
      <c r="D56" s="14">
        <f>SUM(D57)</f>
        <v>0</v>
      </c>
      <c r="E56" s="14">
        <f>SUM(E57)</f>
        <v>0</v>
      </c>
    </row>
    <row r="57" spans="1:5" ht="14.25">
      <c r="A57" s="2"/>
      <c r="B57" s="2" t="s">
        <v>23</v>
      </c>
      <c r="C57" s="15">
        <v>3270000</v>
      </c>
      <c r="D57" s="15">
        <v>0</v>
      </c>
      <c r="E57" s="15">
        <v>0</v>
      </c>
    </row>
    <row r="58" spans="1:5" ht="14.25">
      <c r="A58" s="19" t="s">
        <v>17</v>
      </c>
      <c r="B58" s="20"/>
      <c r="C58" s="15">
        <f>SUM(C59)</f>
        <v>4642000</v>
      </c>
      <c r="D58" s="14">
        <f>SUM(D59:D59)</f>
        <v>4642000</v>
      </c>
      <c r="E58" s="14">
        <f>SUM(E59:E59)</f>
        <v>4641548</v>
      </c>
    </row>
    <row r="59" spans="1:5" ht="14.25">
      <c r="A59" s="2"/>
      <c r="B59" s="2" t="s">
        <v>17</v>
      </c>
      <c r="C59" s="15">
        <v>4642000</v>
      </c>
      <c r="D59" s="9">
        <v>4642000</v>
      </c>
      <c r="E59" s="9">
        <v>4641548</v>
      </c>
    </row>
    <row r="60" spans="1:5" ht="14.25">
      <c r="A60" s="19" t="s">
        <v>13</v>
      </c>
      <c r="B60" s="21"/>
      <c r="C60" s="15">
        <f>SUM(C61:C61)</f>
        <v>4000</v>
      </c>
      <c r="D60" s="15">
        <f>SUM(D61:D61)</f>
        <v>4000</v>
      </c>
      <c r="E60" s="15">
        <f>SUM(E61:E61)</f>
        <v>1735</v>
      </c>
    </row>
    <row r="61" spans="1:5" ht="14.25">
      <c r="A61" s="2"/>
      <c r="B61" s="2" t="s">
        <v>24</v>
      </c>
      <c r="C61" s="9">
        <v>4000</v>
      </c>
      <c r="D61" s="9">
        <v>4000</v>
      </c>
      <c r="E61" s="9">
        <v>1735</v>
      </c>
    </row>
    <row r="62" spans="1:5" ht="14.25">
      <c r="A62" s="17"/>
      <c r="B62" s="17"/>
      <c r="C62" s="18"/>
      <c r="D62" s="18"/>
      <c r="E62" s="18"/>
    </row>
    <row r="63" spans="4:5" ht="13.5">
      <c r="D63" s="16"/>
      <c r="E63" s="16"/>
    </row>
    <row r="64" spans="1:5" ht="14.25">
      <c r="A64" s="25" t="s">
        <v>30</v>
      </c>
      <c r="B64" s="26"/>
      <c r="C64" s="27"/>
      <c r="D64" s="16"/>
      <c r="E64" s="16"/>
    </row>
    <row r="65" spans="1:3" ht="14.25">
      <c r="A65" s="33" t="s">
        <v>0</v>
      </c>
      <c r="B65" s="33"/>
      <c r="C65" s="1" t="s">
        <v>33</v>
      </c>
    </row>
    <row r="66" spans="1:3" ht="15" thickBot="1">
      <c r="A66" s="34"/>
      <c r="B66" s="34"/>
      <c r="C66" s="5" t="s">
        <v>14</v>
      </c>
    </row>
    <row r="67" spans="1:3" ht="15" thickBot="1">
      <c r="A67" s="28" t="s">
        <v>10</v>
      </c>
      <c r="B67" s="29"/>
      <c r="C67" s="30"/>
    </row>
    <row r="68" spans="1:3" ht="14.25">
      <c r="A68" s="23" t="s">
        <v>2</v>
      </c>
      <c r="B68" s="24"/>
      <c r="C68" s="12">
        <f>SUM(C69,C71,C74,C76,C79,C81)</f>
        <v>12755000</v>
      </c>
    </row>
    <row r="69" spans="1:3" ht="14.25">
      <c r="A69" s="19" t="s">
        <v>18</v>
      </c>
      <c r="B69" s="20"/>
      <c r="C69" s="15">
        <f>SUM(C70)</f>
        <v>1000</v>
      </c>
    </row>
    <row r="70" spans="1:3" ht="14.25">
      <c r="A70" s="2"/>
      <c r="B70" s="2" t="s">
        <v>19</v>
      </c>
      <c r="C70" s="15">
        <v>1000</v>
      </c>
    </row>
    <row r="71" spans="1:3" ht="14.25">
      <c r="A71" s="19" t="s">
        <v>3</v>
      </c>
      <c r="B71" s="20"/>
      <c r="C71" s="15">
        <f>SUM(C72:C73)</f>
        <v>1892000</v>
      </c>
    </row>
    <row r="72" spans="1:3" ht="14.25">
      <c r="A72" s="34"/>
      <c r="B72" s="2" t="s">
        <v>20</v>
      </c>
      <c r="C72" s="15">
        <v>1891000</v>
      </c>
    </row>
    <row r="73" spans="1:3" ht="14.25">
      <c r="A73" s="31"/>
      <c r="B73" s="2" t="s">
        <v>28</v>
      </c>
      <c r="C73" s="15">
        <v>1000</v>
      </c>
    </row>
    <row r="74" spans="1:3" ht="14.25">
      <c r="A74" s="19" t="s">
        <v>4</v>
      </c>
      <c r="B74" s="20"/>
      <c r="C74" s="15">
        <f>SUM(C75)</f>
        <v>3000</v>
      </c>
    </row>
    <row r="75" spans="1:3" ht="14.25">
      <c r="A75" s="3"/>
      <c r="B75" s="2" t="s">
        <v>5</v>
      </c>
      <c r="C75" s="15">
        <v>3000</v>
      </c>
    </row>
    <row r="76" spans="1:3" ht="14.25">
      <c r="A76" s="19" t="s">
        <v>6</v>
      </c>
      <c r="B76" s="20"/>
      <c r="C76" s="15">
        <f>SUM(C77,C78)</f>
        <v>10857000</v>
      </c>
    </row>
    <row r="77" spans="1:3" ht="14.25">
      <c r="A77" s="34"/>
      <c r="B77" s="2" t="s">
        <v>21</v>
      </c>
      <c r="C77" s="15">
        <v>10856000</v>
      </c>
    </row>
    <row r="78" spans="1:3" ht="14.25">
      <c r="A78" s="31"/>
      <c r="B78" s="2" t="s">
        <v>16</v>
      </c>
      <c r="C78" s="15">
        <v>1000</v>
      </c>
    </row>
    <row r="79" spans="1:3" ht="14.25">
      <c r="A79" s="19" t="s">
        <v>7</v>
      </c>
      <c r="B79" s="20"/>
      <c r="C79" s="15">
        <f>SUM(C80:C80)</f>
        <v>1000</v>
      </c>
    </row>
    <row r="80" spans="1:3" ht="14.25">
      <c r="A80" s="4"/>
      <c r="B80" s="2" t="s">
        <v>7</v>
      </c>
      <c r="C80" s="15">
        <v>1000</v>
      </c>
    </row>
    <row r="81" spans="1:3" ht="14.25">
      <c r="A81" s="19" t="s">
        <v>8</v>
      </c>
      <c r="B81" s="20"/>
      <c r="C81" s="15">
        <f>SUM(C82)</f>
        <v>1000</v>
      </c>
    </row>
    <row r="82" spans="1:3" ht="15" thickBot="1">
      <c r="A82" s="10"/>
      <c r="B82" s="2" t="s">
        <v>9</v>
      </c>
      <c r="C82" s="15">
        <v>1000</v>
      </c>
    </row>
    <row r="83" spans="1:3" ht="15" thickBot="1">
      <c r="A83" s="28" t="s">
        <v>15</v>
      </c>
      <c r="B83" s="29"/>
      <c r="C83" s="30"/>
    </row>
    <row r="84" spans="1:3" ht="14.25">
      <c r="A84" s="23" t="s">
        <v>2</v>
      </c>
      <c r="B84" s="24"/>
      <c r="C84" s="12">
        <f>SUM(C85,C87,C89)</f>
        <v>12755000</v>
      </c>
    </row>
    <row r="85" spans="1:3" ht="14.25">
      <c r="A85" s="19" t="s">
        <v>11</v>
      </c>
      <c r="B85" s="20"/>
      <c r="C85" s="15">
        <f>SUM(C86)</f>
        <v>8110000</v>
      </c>
    </row>
    <row r="86" spans="1:3" ht="14.25">
      <c r="A86" s="3"/>
      <c r="B86" s="2" t="s">
        <v>12</v>
      </c>
      <c r="C86" s="15">
        <v>8110000</v>
      </c>
    </row>
    <row r="87" spans="1:3" ht="14.25">
      <c r="A87" s="19" t="s">
        <v>17</v>
      </c>
      <c r="B87" s="20"/>
      <c r="C87" s="15">
        <f>SUM(C88)</f>
        <v>4642000</v>
      </c>
    </row>
    <row r="88" spans="1:3" ht="14.25">
      <c r="A88" s="2"/>
      <c r="B88" s="2" t="s">
        <v>17</v>
      </c>
      <c r="C88" s="15">
        <v>4642000</v>
      </c>
    </row>
    <row r="89" spans="1:3" ht="14.25">
      <c r="A89" s="19" t="s">
        <v>13</v>
      </c>
      <c r="B89" s="21"/>
      <c r="C89" s="15">
        <f>SUM(C90:C90)</f>
        <v>3000</v>
      </c>
    </row>
    <row r="90" spans="1:3" ht="14.25">
      <c r="A90" s="2"/>
      <c r="B90" s="2" t="s">
        <v>24</v>
      </c>
      <c r="C90" s="9">
        <v>3000</v>
      </c>
    </row>
  </sheetData>
  <sheetProtection sheet="1" formatCells="0" formatColumns="0" formatRows="0" insertColumns="0" insertRows="0"/>
  <mergeCells count="57">
    <mergeCell ref="A2:E2"/>
    <mergeCell ref="C3:E3"/>
    <mergeCell ref="A5:E5"/>
    <mergeCell ref="A3:B4"/>
    <mergeCell ref="A41:B41"/>
    <mergeCell ref="A10:A11"/>
    <mergeCell ref="A15:A16"/>
    <mergeCell ref="A39:A40"/>
    <mergeCell ref="A17:B17"/>
    <mergeCell ref="A19:B19"/>
    <mergeCell ref="A48:B48"/>
    <mergeCell ref="A25:B25"/>
    <mergeCell ref="A27:B27"/>
    <mergeCell ref="A36:B36"/>
    <mergeCell ref="A32:B33"/>
    <mergeCell ref="A35:B35"/>
    <mergeCell ref="A21:E21"/>
    <mergeCell ref="A44:A45"/>
    <mergeCell ref="A1:D1"/>
    <mergeCell ref="A29:E30"/>
    <mergeCell ref="A54:B54"/>
    <mergeCell ref="A56:B56"/>
    <mergeCell ref="A6:B6"/>
    <mergeCell ref="A7:B7"/>
    <mergeCell ref="A9:B9"/>
    <mergeCell ref="A46:B46"/>
    <mergeCell ref="A12:B12"/>
    <mergeCell ref="A14:B14"/>
    <mergeCell ref="A84:B84"/>
    <mergeCell ref="A64:C64"/>
    <mergeCell ref="A65:B66"/>
    <mergeCell ref="A67:C67"/>
    <mergeCell ref="A68:B68"/>
    <mergeCell ref="A69:B69"/>
    <mergeCell ref="A71:B71"/>
    <mergeCell ref="A72:A73"/>
    <mergeCell ref="A77:A78"/>
    <mergeCell ref="A22:B22"/>
    <mergeCell ref="A23:B23"/>
    <mergeCell ref="A85:B85"/>
    <mergeCell ref="A87:B87"/>
    <mergeCell ref="A89:B89"/>
    <mergeCell ref="A74:B74"/>
    <mergeCell ref="A76:B76"/>
    <mergeCell ref="A79:B79"/>
    <mergeCell ref="A81:B81"/>
    <mergeCell ref="A83:C83"/>
    <mergeCell ref="A58:B58"/>
    <mergeCell ref="A60:B60"/>
    <mergeCell ref="A50:B50"/>
    <mergeCell ref="A53:B53"/>
    <mergeCell ref="A31:E31"/>
    <mergeCell ref="C32:E32"/>
    <mergeCell ref="A34:E34"/>
    <mergeCell ref="A52:E52"/>
    <mergeCell ref="A43:B43"/>
    <mergeCell ref="A38:B38"/>
  </mergeCells>
  <printOptions horizontalCentered="1"/>
  <pageMargins left="0.7874015748031497" right="0.7874015748031497" top="0.7874015748031497" bottom="0.7874015748031497" header="0.5118110236220472" footer="0.5118110236220472"/>
  <pageSetup firstPageNumber="219" useFirstPageNumber="1" horizontalDpi="300" verticalDpi="300" orientation="portrait" paperSize="9" scale="82" r:id="rId1"/>
  <headerFooter scaleWithDoc="0" alignWithMargins="0">
    <oddFooter>&amp;C&amp;P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2010-03-18T04:58:01Z</cp:lastPrinted>
  <dcterms:created xsi:type="dcterms:W3CDTF">2000-06-28T06:42:19Z</dcterms:created>
  <dcterms:modified xsi:type="dcterms:W3CDTF">2010-04-27T01:10:25Z</dcterms:modified>
  <cp:category/>
  <cp:version/>
  <cp:contentType/>
  <cp:contentStatus/>
</cp:coreProperties>
</file>