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5" windowWidth="15270" windowHeight="9465" activeTab="0"/>
  </bookViews>
  <sheets>
    <sheet name="Sheet1" sheetId="1" r:id="rId1"/>
  </sheets>
  <definedNames>
    <definedName name="_xlnm.Print_Area" localSheetId="0">'Sheet1'!$A$1:$J$68</definedName>
  </definedNames>
  <calcPr fullCalcOnLoad="1"/>
</workbook>
</file>

<file path=xl/sharedStrings.xml><?xml version="1.0" encoding="utf-8"?>
<sst xmlns="http://schemas.openxmlformats.org/spreadsheetml/2006/main" count="130" uniqueCount="50">
  <si>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</si>
  <si>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</si>
  <si>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</si>
  <si>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</si>
  <si>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</si>
  <si>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</si>
  <si>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</si>
  <si>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</si>
  <si>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</si>
  <si>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</si>
  <si>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</si>
  <si>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</si>
  <si>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</si>
  <si>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</si>
  <si>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</si>
  <si>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</si>
  <si>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</si>
  <si>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</si>
  <si>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</si>
  <si>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</si>
  <si>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</si>
  <si>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</si>
  <si>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</si>
  <si>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</si>
  <si>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</si>
  <si>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</si>
  <si>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</si>
  <si>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</si>
  <si>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</si>
  <si>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</si>
  <si>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</si>
  <si>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</si>
  <si>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</si>
  <si>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</si>
  <si>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</si>
  <si>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</si>
  <si>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</si>
  <si>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</si>
  <si>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</si>
  <si>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</si>
  <si>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</si>
  <si>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</si>
  <si>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</si>
  <si>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</si>
  <si>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※ 西八代郡の面積には本栖湖（4.70k㎡）を含む。</t>
  </si>
  <si>
    <t>k㎡</t>
  </si>
  <si>
    <t>富士川町</t>
  </si>
  <si>
    <r>
      <t>※ 市町村は平成22</t>
    </r>
    <r>
      <rPr>
        <sz val="11"/>
        <rFont val="ＭＳ Ｐゴシック"/>
        <family val="3"/>
      </rPr>
      <t>年4月1日現在で掲載。</t>
    </r>
  </si>
  <si>
    <t>※ 人口密度については平成17年国勢調査の値を掲載。</t>
  </si>
  <si>
    <r>
      <t>※ 有権者数については平成22</t>
    </r>
    <r>
      <rPr>
        <sz val="11"/>
        <rFont val="ＭＳ Ｐゴシック"/>
        <family val="3"/>
      </rPr>
      <t>年9月2日現在の値を掲載。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</si>
</sst>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81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89" fontId="2" fillId="0" borderId="16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4" fontId="2" fillId="0" borderId="16" xfId="0" applyNumberFormat="1" applyFont="1" applyFill="1" applyBorder="1" applyAlignment="1" applyProtection="1">
      <alignment vertical="center"/>
      <protection/>
    </xf>
    <xf numFmtId="183" fontId="2" fillId="0" borderId="17" xfId="0" applyNumberFormat="1" applyFont="1" applyFill="1" applyBorder="1" applyAlignment="1" applyProtection="1">
      <alignment vertical="center"/>
      <protection locked="0"/>
    </xf>
    <xf numFmtId="184" fontId="2" fillId="0" borderId="18" xfId="0" applyNumberFormat="1" applyFont="1" applyFill="1" applyBorder="1" applyAlignment="1" applyProtection="1">
      <alignment vertical="center"/>
      <protection locked="0"/>
    </xf>
    <xf numFmtId="183" fontId="2" fillId="0" borderId="18" xfId="0" applyNumberFormat="1" applyFont="1" applyFill="1" applyBorder="1" applyAlignment="1" applyProtection="1">
      <alignment vertical="center"/>
      <protection locked="0"/>
    </xf>
    <xf numFmtId="189" fontId="2" fillId="0" borderId="19" xfId="0" applyNumberFormat="1" applyFont="1" applyFill="1" applyBorder="1" applyAlignment="1" applyProtection="1">
      <alignment vertical="center"/>
      <protection/>
    </xf>
    <xf numFmtId="182" fontId="2" fillId="0" borderId="20" xfId="0" applyNumberFormat="1" applyFont="1" applyFill="1" applyBorder="1" applyAlignment="1" applyProtection="1">
      <alignment vertical="center"/>
      <protection locked="0"/>
    </xf>
    <xf numFmtId="182" fontId="2" fillId="0" borderId="21" xfId="0" applyNumberFormat="1" applyFont="1" applyFill="1" applyBorder="1" applyAlignment="1" applyProtection="1">
      <alignment vertical="center"/>
      <protection locked="0"/>
    </xf>
    <xf numFmtId="177" fontId="2" fillId="0" borderId="18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181" fontId="2" fillId="0" borderId="18" xfId="0" applyNumberFormat="1" applyFont="1" applyFill="1" applyBorder="1" applyAlignment="1" applyProtection="1">
      <alignment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183" fontId="2" fillId="0" borderId="11" xfId="0" applyNumberFormat="1" applyFont="1" applyFill="1" applyBorder="1" applyAlignment="1" applyProtection="1">
      <alignment vertical="center"/>
      <protection locked="0"/>
    </xf>
    <xf numFmtId="189" fontId="2" fillId="0" borderId="2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85" fontId="0" fillId="0" borderId="12" xfId="0" applyNumberFormat="1" applyFont="1" applyFill="1" applyBorder="1" applyAlignment="1" applyProtection="1">
      <alignment vertical="center"/>
      <protection locked="0"/>
    </xf>
    <xf numFmtId="187" fontId="0" fillId="0" borderId="12" xfId="48" applyNumberFormat="1" applyFont="1" applyFill="1" applyBorder="1" applyAlignment="1" applyProtection="1">
      <alignment vertical="center"/>
      <protection locked="0"/>
    </xf>
    <xf numFmtId="184" fontId="0" fillId="0" borderId="12" xfId="0" applyNumberFormat="1" applyFont="1" applyFill="1" applyBorder="1" applyAlignment="1" applyProtection="1">
      <alignment vertical="center"/>
      <protection locked="0"/>
    </xf>
    <xf numFmtId="187" fontId="0" fillId="0" borderId="12" xfId="0" applyNumberFormat="1" applyFont="1" applyFill="1" applyBorder="1" applyAlignment="1" applyProtection="1">
      <alignment vertical="center"/>
      <protection locked="0"/>
    </xf>
    <xf numFmtId="177" fontId="2" fillId="0" borderId="18" xfId="0" applyNumberFormat="1" applyFont="1" applyFill="1" applyBorder="1" applyAlignment="1" applyProtection="1">
      <alignment vertical="center"/>
      <protection/>
    </xf>
    <xf numFmtId="182" fontId="2" fillId="0" borderId="21" xfId="0" applyNumberFormat="1" applyFont="1" applyFill="1" applyBorder="1" applyAlignment="1" applyProtection="1">
      <alignment vertical="center"/>
      <protection/>
    </xf>
    <xf numFmtId="185" fontId="2" fillId="0" borderId="11" xfId="0" applyNumberFormat="1" applyFont="1" applyFill="1" applyBorder="1" applyAlignment="1" applyProtection="1">
      <alignment vertical="center"/>
      <protection locked="0"/>
    </xf>
    <xf numFmtId="184" fontId="2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69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5" customHeight="1"/>
  <cols>
    <col min="1" max="1" width="6.625" style="21" customWidth="1"/>
    <col min="2" max="2" width="5.625" style="21" customWidth="1"/>
    <col min="3" max="3" width="6.625" style="21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63" t="s">
        <v>27</v>
      </c>
      <c r="B2" s="64"/>
      <c r="C2" s="64"/>
      <c r="D2" s="26" t="s">
        <v>3</v>
      </c>
      <c r="E2" s="27" t="s">
        <v>4</v>
      </c>
      <c r="F2" s="28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66" t="s">
        <v>28</v>
      </c>
      <c r="B3" s="66"/>
      <c r="C3" s="23" t="s">
        <v>45</v>
      </c>
      <c r="D3" s="30">
        <f>SUM(E3:J3,D11:J11,D19,D27,D35,D43,D51)</f>
        <v>4465.370000000001</v>
      </c>
      <c r="E3" s="31">
        <v>212.41</v>
      </c>
      <c r="F3" s="32">
        <v>121.83</v>
      </c>
      <c r="G3" s="32">
        <v>161.58</v>
      </c>
      <c r="H3" s="32">
        <v>289.87</v>
      </c>
      <c r="I3" s="32">
        <v>280.3</v>
      </c>
      <c r="J3" s="32">
        <v>143.73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73" t="s">
        <v>30</v>
      </c>
      <c r="B4" s="74"/>
      <c r="C4" s="23" t="s">
        <v>25</v>
      </c>
      <c r="D4" s="33">
        <f>SUM(E4:J4,D12:J12,D20,D28,D36,D44,D52)</f>
        <v>9306</v>
      </c>
      <c r="E4" s="34">
        <v>1751</v>
      </c>
      <c r="F4" s="35">
        <v>758</v>
      </c>
      <c r="G4" s="35">
        <v>436</v>
      </c>
      <c r="H4" s="35">
        <v>393</v>
      </c>
      <c r="I4" s="35">
        <v>460</v>
      </c>
      <c r="J4" s="35">
        <v>378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75" t="s">
        <v>29</v>
      </c>
      <c r="B5" s="76"/>
      <c r="C5" s="23" t="s">
        <v>25</v>
      </c>
      <c r="D5" s="33">
        <f>SUM(E5:J5,D13:J13,D21,D29,D37,D45,D53)</f>
        <v>864143</v>
      </c>
      <c r="E5" s="34">
        <v>192725</v>
      </c>
      <c r="F5" s="35">
        <v>52186</v>
      </c>
      <c r="G5" s="35">
        <v>31947</v>
      </c>
      <c r="H5" s="35">
        <v>38140</v>
      </c>
      <c r="I5" s="35">
        <v>28911</v>
      </c>
      <c r="J5" s="35">
        <v>31490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77" t="s">
        <v>0</v>
      </c>
      <c r="B6" s="66"/>
      <c r="C6" s="23" t="s">
        <v>26</v>
      </c>
      <c r="D6" s="33">
        <f>SUM(E6:J6,D14:J14,D22,D30,D38,D46,D54)</f>
        <v>335665</v>
      </c>
      <c r="E6" s="34">
        <v>85214</v>
      </c>
      <c r="F6" s="35">
        <v>18425</v>
      </c>
      <c r="G6" s="35">
        <v>11668</v>
      </c>
      <c r="H6" s="35">
        <v>14320</v>
      </c>
      <c r="I6" s="35">
        <v>10732</v>
      </c>
      <c r="J6" s="35">
        <v>12077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66" t="s">
        <v>1</v>
      </c>
      <c r="B7" s="66"/>
      <c r="C7" s="24" t="s">
        <v>32</v>
      </c>
      <c r="D7" s="36">
        <v>198.1</v>
      </c>
      <c r="E7" s="37">
        <v>942</v>
      </c>
      <c r="F7" s="38">
        <v>431.5</v>
      </c>
      <c r="G7" s="38">
        <v>216.7</v>
      </c>
      <c r="H7" s="38">
        <v>133.5</v>
      </c>
      <c r="I7" s="38">
        <v>110.2</v>
      </c>
      <c r="J7" s="39">
        <v>235.2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66" t="s">
        <v>2</v>
      </c>
      <c r="B8" s="66"/>
      <c r="C8" s="23" t="s">
        <v>25</v>
      </c>
      <c r="D8" s="40">
        <f>SUM(E8:J8,D16:J16,D24,D32,D40,D48,D56)</f>
        <v>703286</v>
      </c>
      <c r="E8" s="41">
        <v>158378</v>
      </c>
      <c r="F8" s="42">
        <v>41953</v>
      </c>
      <c r="G8" s="42">
        <v>25762</v>
      </c>
      <c r="H8" s="42">
        <v>31161</v>
      </c>
      <c r="I8" s="42">
        <v>24292</v>
      </c>
      <c r="J8" s="42">
        <v>25340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69"/>
      <c r="B9" s="69"/>
      <c r="C9" s="69"/>
      <c r="D9" s="69"/>
      <c r="E9" s="69"/>
      <c r="F9" s="69"/>
      <c r="G9" s="69"/>
      <c r="H9" s="69"/>
      <c r="I9" s="69"/>
      <c r="J9" s="69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63" t="s">
        <v>27</v>
      </c>
      <c r="B10" s="64"/>
      <c r="C10" s="64"/>
      <c r="D10" s="28" t="s">
        <v>33</v>
      </c>
      <c r="E10" s="29" t="s">
        <v>37</v>
      </c>
      <c r="F10" s="29" t="s">
        <v>35</v>
      </c>
      <c r="G10" s="29" t="s">
        <v>36</v>
      </c>
      <c r="H10" s="29" t="s">
        <v>38</v>
      </c>
      <c r="I10" s="29" t="s">
        <v>40</v>
      </c>
      <c r="J10" s="29" t="s">
        <v>43</v>
      </c>
      <c r="M10" s="4"/>
      <c r="N10" s="4"/>
      <c r="O10" s="4"/>
      <c r="P10" s="4"/>
      <c r="Q10" s="4"/>
    </row>
    <row r="11" spans="1:17" s="5" customFormat="1" ht="15" customHeight="1">
      <c r="A11" s="66" t="s">
        <v>28</v>
      </c>
      <c r="B11" s="66"/>
      <c r="C11" s="23" t="s">
        <v>45</v>
      </c>
      <c r="D11" s="32">
        <v>264.06</v>
      </c>
      <c r="E11" s="43">
        <v>602.89</v>
      </c>
      <c r="F11" s="43">
        <v>71.94</v>
      </c>
      <c r="G11" s="43">
        <v>201.92</v>
      </c>
      <c r="H11" s="43">
        <v>170.65</v>
      </c>
      <c r="I11" s="32">
        <v>264.01</v>
      </c>
      <c r="J11" s="32">
        <v>31.81</v>
      </c>
      <c r="M11" s="4"/>
      <c r="N11" s="4"/>
      <c r="O11" s="4"/>
      <c r="P11" s="4"/>
      <c r="Q11" s="4"/>
    </row>
    <row r="12" spans="1:17" s="5" customFormat="1" ht="15" customHeight="1">
      <c r="A12" s="73" t="s">
        <v>30</v>
      </c>
      <c r="B12" s="74"/>
      <c r="C12" s="23" t="s">
        <v>25</v>
      </c>
      <c r="D12" s="35">
        <v>681</v>
      </c>
      <c r="E12" s="35">
        <v>796</v>
      </c>
      <c r="F12" s="35">
        <v>446</v>
      </c>
      <c r="G12" s="35">
        <v>653</v>
      </c>
      <c r="H12" s="35">
        <v>273</v>
      </c>
      <c r="I12" s="35">
        <v>374</v>
      </c>
      <c r="J12" s="35">
        <v>253</v>
      </c>
      <c r="M12" s="4"/>
      <c r="N12" s="4"/>
      <c r="O12" s="4"/>
      <c r="P12" s="4"/>
      <c r="Q12" s="4"/>
    </row>
    <row r="13" spans="1:17" s="5" customFormat="1" ht="15" customHeight="1">
      <c r="A13" s="75" t="s">
        <v>29</v>
      </c>
      <c r="B13" s="76"/>
      <c r="C13" s="23" t="s">
        <v>25</v>
      </c>
      <c r="D13" s="35">
        <v>73087</v>
      </c>
      <c r="E13" s="35">
        <v>49201</v>
      </c>
      <c r="F13" s="35">
        <v>73012</v>
      </c>
      <c r="G13" s="35">
        <v>71166</v>
      </c>
      <c r="H13" s="35">
        <v>26947</v>
      </c>
      <c r="I13" s="35">
        <v>35619</v>
      </c>
      <c r="J13" s="35">
        <v>29919</v>
      </c>
      <c r="M13" s="4"/>
      <c r="N13" s="4"/>
      <c r="O13" s="4"/>
      <c r="P13" s="4"/>
      <c r="Q13" s="4"/>
    </row>
    <row r="14" spans="1:17" s="5" customFormat="1" ht="15" customHeight="1">
      <c r="A14" s="77" t="s">
        <v>0</v>
      </c>
      <c r="B14" s="66"/>
      <c r="C14" s="23" t="s">
        <v>26</v>
      </c>
      <c r="D14" s="35">
        <v>25204</v>
      </c>
      <c r="E14" s="35">
        <v>19972</v>
      </c>
      <c r="F14" s="35">
        <v>28608</v>
      </c>
      <c r="G14" s="35">
        <v>26825</v>
      </c>
      <c r="H14" s="35">
        <v>9965</v>
      </c>
      <c r="I14" s="35">
        <v>13116</v>
      </c>
      <c r="J14" s="35">
        <v>11372</v>
      </c>
      <c r="M14" s="4"/>
      <c r="N14" s="4"/>
      <c r="O14" s="4"/>
      <c r="P14" s="4"/>
      <c r="Q14" s="4"/>
    </row>
    <row r="15" spans="1:17" s="5" customFormat="1" ht="15" customHeight="1">
      <c r="A15" s="66" t="s">
        <v>1</v>
      </c>
      <c r="B15" s="66"/>
      <c r="C15" s="24" t="s">
        <v>32</v>
      </c>
      <c r="D15" s="39">
        <v>272.9</v>
      </c>
      <c r="E15" s="38">
        <v>79.9</v>
      </c>
      <c r="F15" s="39">
        <v>1029.5</v>
      </c>
      <c r="G15" s="39">
        <v>355.1</v>
      </c>
      <c r="H15" s="39">
        <v>169.9</v>
      </c>
      <c r="I15" s="38">
        <v>136.1</v>
      </c>
      <c r="J15" s="38">
        <v>995</v>
      </c>
      <c r="M15" s="4"/>
      <c r="N15" s="4"/>
      <c r="O15" s="4"/>
      <c r="P15" s="4"/>
      <c r="Q15" s="4"/>
    </row>
    <row r="16" spans="1:17" s="5" customFormat="1" ht="15" customHeight="1" thickBot="1">
      <c r="A16" s="66" t="s">
        <v>2</v>
      </c>
      <c r="B16" s="66"/>
      <c r="C16" s="23" t="s">
        <v>25</v>
      </c>
      <c r="D16" s="42">
        <v>57735</v>
      </c>
      <c r="E16" s="42">
        <v>41314</v>
      </c>
      <c r="F16" s="42">
        <v>58310</v>
      </c>
      <c r="G16" s="42">
        <v>57485</v>
      </c>
      <c r="H16" s="42">
        <v>22365</v>
      </c>
      <c r="I16" s="42">
        <v>29158</v>
      </c>
      <c r="J16" s="42">
        <v>23902</v>
      </c>
      <c r="M16" s="4"/>
      <c r="N16" s="4"/>
      <c r="O16" s="4"/>
      <c r="P16" s="4"/>
      <c r="Q16" s="4"/>
    </row>
    <row r="17" spans="1:17" s="5" customFormat="1" ht="9" customHeight="1" thickBo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63" t="s">
        <v>27</v>
      </c>
      <c r="B18" s="64"/>
      <c r="C18" s="65"/>
      <c r="D18" s="29" t="s">
        <v>10</v>
      </c>
      <c r="E18" s="44" t="s">
        <v>41</v>
      </c>
      <c r="F18" s="67"/>
      <c r="G18" s="68"/>
      <c r="H18" s="68"/>
      <c r="I18" s="68"/>
      <c r="J18" s="68"/>
      <c r="N18" s="4"/>
      <c r="O18" s="4"/>
      <c r="P18" s="4"/>
      <c r="Q18" s="4"/>
    </row>
    <row r="19" spans="1:17" s="5" customFormat="1" ht="15" customHeight="1">
      <c r="A19" s="66" t="s">
        <v>28</v>
      </c>
      <c r="B19" s="66"/>
      <c r="C19" s="22" t="s">
        <v>45</v>
      </c>
      <c r="D19" s="45">
        <v>79.77</v>
      </c>
      <c r="E19" s="17">
        <v>75.07</v>
      </c>
      <c r="F19" s="67"/>
      <c r="G19" s="68"/>
      <c r="H19" s="68"/>
      <c r="I19" s="68"/>
      <c r="J19" s="68"/>
      <c r="N19" s="4"/>
      <c r="O19" s="4"/>
      <c r="P19" s="4"/>
      <c r="Q19" s="4"/>
    </row>
    <row r="20" spans="1:17" s="5" customFormat="1" ht="15" customHeight="1">
      <c r="A20" s="73" t="s">
        <v>30</v>
      </c>
      <c r="B20" s="74"/>
      <c r="C20" s="22" t="s">
        <v>25</v>
      </c>
      <c r="D20" s="46">
        <f>SUM(E20)</f>
        <v>319</v>
      </c>
      <c r="E20" s="18">
        <v>319</v>
      </c>
      <c r="F20" s="67"/>
      <c r="G20" s="68"/>
      <c r="H20" s="68"/>
      <c r="I20" s="68"/>
      <c r="J20" s="68"/>
      <c r="N20" s="4"/>
      <c r="O20" s="4"/>
      <c r="P20" s="4"/>
      <c r="Q20" s="4"/>
    </row>
    <row r="21" spans="1:17" s="5" customFormat="1" ht="15" customHeight="1">
      <c r="A21" s="75" t="s">
        <v>29</v>
      </c>
      <c r="B21" s="76"/>
      <c r="C21" s="22" t="s">
        <v>25</v>
      </c>
      <c r="D21" s="46">
        <f>SUM(E21)</f>
        <v>17737</v>
      </c>
      <c r="E21" s="18">
        <v>17737</v>
      </c>
      <c r="F21" s="67"/>
      <c r="G21" s="68"/>
      <c r="H21" s="68"/>
      <c r="I21" s="68"/>
      <c r="J21" s="68"/>
      <c r="N21" s="4"/>
      <c r="O21" s="4"/>
      <c r="P21" s="4"/>
      <c r="Q21" s="4"/>
    </row>
    <row r="22" spans="1:17" s="5" customFormat="1" ht="15" customHeight="1">
      <c r="A22" s="77" t="s">
        <v>0</v>
      </c>
      <c r="B22" s="66"/>
      <c r="C22" s="22" t="s">
        <v>26</v>
      </c>
      <c r="D22" s="46">
        <f>SUM(E22)</f>
        <v>6504</v>
      </c>
      <c r="E22" s="18">
        <v>6504</v>
      </c>
      <c r="F22" s="67"/>
      <c r="G22" s="68"/>
      <c r="H22" s="68"/>
      <c r="I22" s="68"/>
      <c r="J22" s="68"/>
      <c r="N22" s="4"/>
      <c r="O22" s="4"/>
      <c r="P22" s="4"/>
      <c r="Q22" s="4"/>
    </row>
    <row r="23" spans="1:17" s="5" customFormat="1" ht="15" customHeight="1">
      <c r="A23" s="66" t="s">
        <v>1</v>
      </c>
      <c r="B23" s="66"/>
      <c r="C23" s="24" t="s">
        <v>32</v>
      </c>
      <c r="D23" s="47">
        <f>SUM(E23)</f>
        <v>239</v>
      </c>
      <c r="E23" s="48">
        <v>239</v>
      </c>
      <c r="F23" s="67"/>
      <c r="G23" s="68"/>
      <c r="H23" s="68"/>
      <c r="I23" s="68"/>
      <c r="J23" s="68"/>
      <c r="N23" s="4"/>
      <c r="O23" s="4"/>
      <c r="P23" s="4"/>
      <c r="Q23" s="4"/>
    </row>
    <row r="24" spans="1:17" s="5" customFormat="1" ht="15" customHeight="1" thickBot="1">
      <c r="A24" s="66" t="s">
        <v>2</v>
      </c>
      <c r="B24" s="66"/>
      <c r="C24" s="22" t="s">
        <v>25</v>
      </c>
      <c r="D24" s="49">
        <f>SUM(E24)</f>
        <v>14844</v>
      </c>
      <c r="E24" s="50">
        <v>14844</v>
      </c>
      <c r="F24" s="67"/>
      <c r="G24" s="68"/>
      <c r="H24" s="68"/>
      <c r="I24" s="68"/>
      <c r="J24" s="68"/>
      <c r="N24" s="4"/>
      <c r="O24" s="4"/>
      <c r="P24" s="4"/>
      <c r="Q24" s="4"/>
    </row>
    <row r="25" spans="1:17" s="5" customFormat="1" ht="9" customHeight="1" thickBo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63" t="s">
        <v>27</v>
      </c>
      <c r="B26" s="64"/>
      <c r="C26" s="65"/>
      <c r="D26" s="29" t="s">
        <v>11</v>
      </c>
      <c r="E26" s="51" t="s">
        <v>12</v>
      </c>
      <c r="F26" s="51" t="s">
        <v>13</v>
      </c>
      <c r="G26" s="52" t="s">
        <v>14</v>
      </c>
      <c r="H26" s="51" t="s">
        <v>46</v>
      </c>
      <c r="M26" s="10"/>
      <c r="N26" s="4"/>
      <c r="O26" s="4"/>
    </row>
    <row r="27" spans="1:15" s="5" customFormat="1" ht="15" customHeight="1">
      <c r="A27" s="66" t="s">
        <v>28</v>
      </c>
      <c r="B27" s="66"/>
      <c r="C27" s="22" t="s">
        <v>45</v>
      </c>
      <c r="D27" s="45">
        <f aca="true" t="shared" si="0" ref="D27:D32">SUM(E27:H27)</f>
        <v>984.47</v>
      </c>
      <c r="E27" s="17">
        <v>369.86</v>
      </c>
      <c r="F27" s="17">
        <v>302</v>
      </c>
      <c r="G27" s="53">
        <v>200.63</v>
      </c>
      <c r="H27" s="17">
        <v>111.98</v>
      </c>
      <c r="M27" s="10"/>
      <c r="N27" s="4"/>
      <c r="O27" s="4"/>
    </row>
    <row r="28" spans="1:15" s="5" customFormat="1" ht="15" customHeight="1">
      <c r="A28" s="73" t="s">
        <v>30</v>
      </c>
      <c r="B28" s="74"/>
      <c r="C28" s="22" t="s">
        <v>25</v>
      </c>
      <c r="D28" s="45">
        <f t="shared" si="0"/>
        <v>604</v>
      </c>
      <c r="E28" s="18">
        <v>52</v>
      </c>
      <c r="F28" s="18">
        <v>222</v>
      </c>
      <c r="G28" s="54">
        <v>145</v>
      </c>
      <c r="H28" s="18">
        <v>185</v>
      </c>
      <c r="M28" s="10"/>
      <c r="N28" s="4"/>
      <c r="O28" s="4"/>
    </row>
    <row r="29" spans="1:15" s="5" customFormat="1" ht="15" customHeight="1">
      <c r="A29" s="75" t="s">
        <v>29</v>
      </c>
      <c r="B29" s="76"/>
      <c r="C29" s="22" t="s">
        <v>25</v>
      </c>
      <c r="D29" s="45">
        <f t="shared" si="0"/>
        <v>42885</v>
      </c>
      <c r="E29" s="18">
        <v>1345</v>
      </c>
      <c r="F29" s="18">
        <v>15276</v>
      </c>
      <c r="G29" s="18">
        <v>9413</v>
      </c>
      <c r="H29" s="18">
        <v>16851</v>
      </c>
      <c r="M29" s="10"/>
      <c r="N29" s="4"/>
      <c r="O29" s="4"/>
    </row>
    <row r="30" spans="1:15" s="5" customFormat="1" ht="15" customHeight="1">
      <c r="A30" s="77" t="s">
        <v>0</v>
      </c>
      <c r="B30" s="66"/>
      <c r="C30" s="22" t="s">
        <v>26</v>
      </c>
      <c r="D30" s="45">
        <f t="shared" si="0"/>
        <v>16395</v>
      </c>
      <c r="E30" s="18">
        <v>714</v>
      </c>
      <c r="F30" s="18">
        <v>6158</v>
      </c>
      <c r="G30" s="55">
        <v>3346</v>
      </c>
      <c r="H30" s="18">
        <v>6177</v>
      </c>
      <c r="M30" s="10"/>
      <c r="N30" s="4"/>
      <c r="O30" s="4"/>
    </row>
    <row r="31" spans="1:15" s="5" customFormat="1" ht="15" customHeight="1">
      <c r="A31" s="66" t="s">
        <v>1</v>
      </c>
      <c r="B31" s="66"/>
      <c r="C31" s="24" t="s">
        <v>32</v>
      </c>
      <c r="D31" s="45">
        <f t="shared" si="0"/>
        <v>264.3</v>
      </c>
      <c r="E31" s="48">
        <v>4.1</v>
      </c>
      <c r="F31" s="48">
        <v>54.1</v>
      </c>
      <c r="G31" s="56">
        <v>51.1</v>
      </c>
      <c r="H31" s="48">
        <v>155</v>
      </c>
      <c r="M31" s="10"/>
      <c r="N31" s="4"/>
      <c r="O31" s="4"/>
    </row>
    <row r="32" spans="1:15" s="5" customFormat="1" ht="15" customHeight="1">
      <c r="A32" s="66" t="s">
        <v>2</v>
      </c>
      <c r="B32" s="66"/>
      <c r="C32" s="22" t="s">
        <v>25</v>
      </c>
      <c r="D32" s="45">
        <f t="shared" si="0"/>
        <v>36227</v>
      </c>
      <c r="E32" s="18">
        <v>1207</v>
      </c>
      <c r="F32" s="18">
        <v>13233</v>
      </c>
      <c r="G32" s="57">
        <v>7956</v>
      </c>
      <c r="H32" s="18">
        <v>13831</v>
      </c>
      <c r="M32" s="10"/>
      <c r="N32" s="4"/>
      <c r="O32" s="4"/>
    </row>
    <row r="33" spans="1:17" s="5" customFormat="1" ht="9" customHeight="1" thickBo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63" t="s">
        <v>27</v>
      </c>
      <c r="B34" s="64"/>
      <c r="C34" s="65"/>
      <c r="D34" s="29" t="s">
        <v>15</v>
      </c>
      <c r="E34" s="51" t="s">
        <v>16</v>
      </c>
      <c r="F34" s="67"/>
      <c r="G34" s="68"/>
      <c r="H34" s="68"/>
      <c r="I34" s="68"/>
      <c r="J34" s="68"/>
      <c r="N34" s="4"/>
      <c r="O34" s="4"/>
      <c r="P34" s="4"/>
      <c r="Q34" s="4"/>
    </row>
    <row r="35" spans="1:17" s="5" customFormat="1" ht="15" customHeight="1">
      <c r="A35" s="66" t="s">
        <v>28</v>
      </c>
      <c r="B35" s="66"/>
      <c r="C35" s="22" t="s">
        <v>45</v>
      </c>
      <c r="D35" s="58">
        <f aca="true" t="shared" si="1" ref="D35:D40">SUM(E35)</f>
        <v>9.15</v>
      </c>
      <c r="E35" s="17">
        <v>9.15</v>
      </c>
      <c r="F35" s="67"/>
      <c r="G35" s="68"/>
      <c r="H35" s="68"/>
      <c r="I35" s="68"/>
      <c r="J35" s="68"/>
      <c r="N35" s="4"/>
      <c r="O35" s="4"/>
      <c r="P35" s="4"/>
      <c r="Q35" s="4"/>
    </row>
    <row r="36" spans="1:17" s="5" customFormat="1" ht="15" customHeight="1">
      <c r="A36" s="73" t="s">
        <v>30</v>
      </c>
      <c r="B36" s="74"/>
      <c r="C36" s="22" t="s">
        <v>25</v>
      </c>
      <c r="D36" s="46">
        <f t="shared" si="1"/>
        <v>99</v>
      </c>
      <c r="E36" s="18">
        <v>99</v>
      </c>
      <c r="F36" s="67"/>
      <c r="G36" s="68"/>
      <c r="H36" s="68"/>
      <c r="I36" s="68"/>
      <c r="J36" s="68"/>
      <c r="N36" s="4"/>
      <c r="O36" s="4"/>
      <c r="P36" s="4"/>
      <c r="Q36" s="4"/>
    </row>
    <row r="37" spans="1:17" s="5" customFormat="1" ht="15" customHeight="1">
      <c r="A37" s="75" t="s">
        <v>29</v>
      </c>
      <c r="B37" s="76"/>
      <c r="C37" s="22" t="s">
        <v>25</v>
      </c>
      <c r="D37" s="46">
        <f t="shared" si="1"/>
        <v>17016</v>
      </c>
      <c r="E37" s="18">
        <v>17016</v>
      </c>
      <c r="F37" s="67"/>
      <c r="G37" s="68"/>
      <c r="H37" s="68"/>
      <c r="I37" s="68"/>
      <c r="J37" s="68"/>
      <c r="N37" s="4"/>
      <c r="O37" s="4"/>
      <c r="P37" s="4"/>
      <c r="Q37" s="4"/>
    </row>
    <row r="38" spans="1:17" s="5" customFormat="1" ht="15" customHeight="1">
      <c r="A38" s="77" t="s">
        <v>0</v>
      </c>
      <c r="B38" s="66"/>
      <c r="C38" s="22" t="s">
        <v>26</v>
      </c>
      <c r="D38" s="46">
        <f t="shared" si="1"/>
        <v>6894</v>
      </c>
      <c r="E38" s="18">
        <v>6894</v>
      </c>
      <c r="F38" s="67"/>
      <c r="G38" s="68"/>
      <c r="H38" s="68"/>
      <c r="I38" s="68"/>
      <c r="J38" s="68"/>
      <c r="N38" s="4"/>
      <c r="O38" s="4"/>
      <c r="P38" s="4"/>
      <c r="Q38" s="4"/>
    </row>
    <row r="39" spans="1:17" s="5" customFormat="1" ht="15" customHeight="1">
      <c r="A39" s="66" t="s">
        <v>1</v>
      </c>
      <c r="B39" s="66"/>
      <c r="C39" s="24" t="s">
        <v>32</v>
      </c>
      <c r="D39" s="47">
        <f>SUM(E39)</f>
        <v>1832.1</v>
      </c>
      <c r="E39" s="48">
        <v>1832.1</v>
      </c>
      <c r="F39" s="67"/>
      <c r="G39" s="68"/>
      <c r="H39" s="68"/>
      <c r="I39" s="68"/>
      <c r="J39" s="68"/>
      <c r="N39" s="4"/>
      <c r="O39" s="4"/>
      <c r="P39" s="4"/>
      <c r="Q39" s="4"/>
    </row>
    <row r="40" spans="1:17" s="5" customFormat="1" ht="15" customHeight="1" thickBot="1">
      <c r="A40" s="66" t="s">
        <v>2</v>
      </c>
      <c r="B40" s="66"/>
      <c r="C40" s="22" t="s">
        <v>25</v>
      </c>
      <c r="D40" s="59">
        <f t="shared" si="1"/>
        <v>13269</v>
      </c>
      <c r="E40" s="18">
        <v>13269</v>
      </c>
      <c r="F40" s="67"/>
      <c r="G40" s="68"/>
      <c r="H40" s="68"/>
      <c r="I40" s="68"/>
      <c r="J40" s="68"/>
      <c r="N40" s="4"/>
      <c r="O40" s="4"/>
      <c r="P40" s="4"/>
      <c r="Q40" s="4"/>
    </row>
    <row r="41" spans="1:17" s="5" customFormat="1" ht="9" customHeight="1" thickBo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63" t="s">
        <v>27</v>
      </c>
      <c r="B42" s="64"/>
      <c r="C42" s="65"/>
      <c r="D42" s="29" t="s">
        <v>17</v>
      </c>
      <c r="E42" s="51" t="s">
        <v>18</v>
      </c>
      <c r="F42" s="51" t="s">
        <v>31</v>
      </c>
      <c r="G42" s="51" t="s">
        <v>19</v>
      </c>
      <c r="H42" s="51" t="s">
        <v>20</v>
      </c>
      <c r="I42" s="51" t="s">
        <v>21</v>
      </c>
      <c r="J42" s="44" t="s">
        <v>34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66" t="s">
        <v>28</v>
      </c>
      <c r="B43" s="66"/>
      <c r="C43" s="22" t="s">
        <v>45</v>
      </c>
      <c r="D43" s="58">
        <f>SUM(E43:J43)</f>
        <v>420.78</v>
      </c>
      <c r="E43" s="17">
        <v>79.57</v>
      </c>
      <c r="F43" s="17">
        <v>15.18</v>
      </c>
      <c r="G43" s="17">
        <v>25.15</v>
      </c>
      <c r="H43" s="17">
        <v>52.81</v>
      </c>
      <c r="I43" s="17">
        <v>89.56</v>
      </c>
      <c r="J43" s="17">
        <v>158.51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73" t="s">
        <v>30</v>
      </c>
      <c r="B44" s="74"/>
      <c r="C44" s="22" t="s">
        <v>25</v>
      </c>
      <c r="D44" s="46">
        <f>SUM(E44:J44)</f>
        <v>587</v>
      </c>
      <c r="E44" s="18">
        <v>45</v>
      </c>
      <c r="F44" s="18">
        <v>51</v>
      </c>
      <c r="G44" s="18">
        <v>112</v>
      </c>
      <c r="H44" s="18">
        <v>97</v>
      </c>
      <c r="I44" s="18">
        <v>50</v>
      </c>
      <c r="J44" s="60">
        <v>232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75" t="s">
        <v>29</v>
      </c>
      <c r="B45" s="76"/>
      <c r="C45" s="22" t="s">
        <v>25</v>
      </c>
      <c r="D45" s="46">
        <f>SUM(E45:J45)</f>
        <v>50605</v>
      </c>
      <c r="E45" s="18">
        <v>1967</v>
      </c>
      <c r="F45" s="18">
        <v>4745</v>
      </c>
      <c r="G45" s="18">
        <v>8897</v>
      </c>
      <c r="H45" s="18">
        <v>5933</v>
      </c>
      <c r="I45" s="18">
        <v>3166</v>
      </c>
      <c r="J45" s="18">
        <v>25897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77" t="s">
        <v>0</v>
      </c>
      <c r="B46" s="66"/>
      <c r="C46" s="22" t="s">
        <v>26</v>
      </c>
      <c r="D46" s="46">
        <f>SUM(E46:J46)</f>
        <v>17703</v>
      </c>
      <c r="E46" s="18">
        <v>614</v>
      </c>
      <c r="F46" s="18">
        <v>1503</v>
      </c>
      <c r="G46" s="18">
        <v>3228</v>
      </c>
      <c r="H46" s="18">
        <v>2172</v>
      </c>
      <c r="I46" s="18">
        <v>1132</v>
      </c>
      <c r="J46" s="18">
        <v>9054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66" t="s">
        <v>1</v>
      </c>
      <c r="B47" s="66"/>
      <c r="C47" s="24" t="s">
        <v>32</v>
      </c>
      <c r="D47" s="61">
        <f>SUM(D45/D43)</f>
        <v>120.2647464233091</v>
      </c>
      <c r="E47" s="48">
        <v>25.8</v>
      </c>
      <c r="F47" s="48">
        <v>319.5</v>
      </c>
      <c r="G47" s="48">
        <v>337.6</v>
      </c>
      <c r="H47" s="48">
        <v>103</v>
      </c>
      <c r="I47" s="48">
        <v>33</v>
      </c>
      <c r="J47" s="48">
        <v>158.5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66" t="s">
        <v>2</v>
      </c>
      <c r="B48" s="66"/>
      <c r="C48" s="22" t="s">
        <v>25</v>
      </c>
      <c r="D48" s="59">
        <f>SUM(E48:J48)</f>
        <v>40413</v>
      </c>
      <c r="E48" s="18">
        <v>1658</v>
      </c>
      <c r="F48" s="18">
        <v>3747</v>
      </c>
      <c r="G48" s="18">
        <v>7007</v>
      </c>
      <c r="H48" s="18">
        <v>4872</v>
      </c>
      <c r="I48" s="18">
        <v>2579</v>
      </c>
      <c r="J48" s="18">
        <v>20550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63" t="s">
        <v>27</v>
      </c>
      <c r="B50" s="64"/>
      <c r="C50" s="65"/>
      <c r="D50" s="29" t="s">
        <v>22</v>
      </c>
      <c r="E50" s="51" t="s">
        <v>23</v>
      </c>
      <c r="F50" s="51" t="s">
        <v>24</v>
      </c>
      <c r="G50" s="78"/>
      <c r="H50" s="79"/>
      <c r="I50" s="79"/>
      <c r="J50" s="79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66" t="s">
        <v>28</v>
      </c>
      <c r="B51" s="66"/>
      <c r="C51" s="22" t="s">
        <v>45</v>
      </c>
      <c r="D51" s="58">
        <f>SUM(E51:F51)</f>
        <v>154.2</v>
      </c>
      <c r="E51" s="17">
        <v>52.65</v>
      </c>
      <c r="F51" s="17">
        <v>101.55</v>
      </c>
      <c r="G51" s="78"/>
      <c r="H51" s="79"/>
      <c r="I51" s="79"/>
      <c r="J51" s="79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73" t="s">
        <v>30</v>
      </c>
      <c r="B52" s="74"/>
      <c r="C52" s="22" t="s">
        <v>25</v>
      </c>
      <c r="D52" s="46">
        <f>SUM(E52:F52)</f>
        <v>45</v>
      </c>
      <c r="E52" s="18">
        <v>18</v>
      </c>
      <c r="F52" s="18">
        <v>27</v>
      </c>
      <c r="G52" s="78"/>
      <c r="H52" s="79"/>
      <c r="I52" s="79"/>
      <c r="J52" s="79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75" t="s">
        <v>29</v>
      </c>
      <c r="B53" s="76"/>
      <c r="C53" s="22" t="s">
        <v>25</v>
      </c>
      <c r="D53" s="46">
        <f>SUM(E53:F53)</f>
        <v>1550</v>
      </c>
      <c r="E53" s="18">
        <v>842</v>
      </c>
      <c r="F53" s="18">
        <v>708</v>
      </c>
      <c r="G53" s="78"/>
      <c r="H53" s="79"/>
      <c r="I53" s="79"/>
      <c r="J53" s="79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77" t="s">
        <v>0</v>
      </c>
      <c r="B54" s="77"/>
      <c r="C54" s="22" t="s">
        <v>26</v>
      </c>
      <c r="D54" s="46">
        <f>SUM(E54:F54)</f>
        <v>671</v>
      </c>
      <c r="E54" s="18">
        <v>347</v>
      </c>
      <c r="F54" s="18">
        <v>324</v>
      </c>
      <c r="G54" s="78"/>
      <c r="H54" s="79"/>
      <c r="I54" s="79"/>
      <c r="J54" s="79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66" t="s">
        <v>1</v>
      </c>
      <c r="B55" s="66"/>
      <c r="C55" s="24" t="s">
        <v>32</v>
      </c>
      <c r="D55" s="61">
        <f>SUM(D53/D51)</f>
        <v>10.05188067444877</v>
      </c>
      <c r="E55" s="48">
        <v>19.3</v>
      </c>
      <c r="F55" s="48">
        <v>7.7</v>
      </c>
      <c r="G55" s="78"/>
      <c r="H55" s="79"/>
      <c r="I55" s="79"/>
      <c r="J55" s="79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66" t="s">
        <v>2</v>
      </c>
      <c r="B56" s="66"/>
      <c r="C56" s="22" t="s">
        <v>25</v>
      </c>
      <c r="D56" s="59">
        <f>SUM(E56:F56)</f>
        <v>1378</v>
      </c>
      <c r="E56" s="18">
        <v>729</v>
      </c>
      <c r="F56" s="18">
        <v>649</v>
      </c>
      <c r="G56" s="78"/>
      <c r="H56" s="79"/>
      <c r="I56" s="79"/>
      <c r="J56" s="79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4"/>
      <c r="L57" s="4"/>
      <c r="M57" s="4"/>
      <c r="N57" s="4"/>
      <c r="O57" s="4"/>
      <c r="P57" s="4"/>
      <c r="Q57" s="4"/>
    </row>
    <row r="58" spans="1:17" ht="15" customHeight="1">
      <c r="A58" s="72" t="s">
        <v>47</v>
      </c>
      <c r="B58" s="71"/>
      <c r="C58" s="71"/>
      <c r="D58" s="71"/>
      <c r="E58" s="71"/>
      <c r="F58" s="71"/>
      <c r="G58" s="71"/>
      <c r="H58" s="71"/>
      <c r="I58" s="71"/>
      <c r="J58" s="71"/>
      <c r="K58" s="25"/>
      <c r="L58" s="1"/>
      <c r="M58" s="1"/>
      <c r="N58" s="1"/>
      <c r="O58" s="1"/>
      <c r="P58" s="1"/>
      <c r="Q58" s="1"/>
    </row>
    <row r="59" spans="1:17" ht="15" customHeight="1">
      <c r="A59" s="72" t="s">
        <v>48</v>
      </c>
      <c r="B59" s="71"/>
      <c r="C59" s="71"/>
      <c r="D59" s="71"/>
      <c r="E59" s="71"/>
      <c r="F59" s="71"/>
      <c r="G59" s="71"/>
      <c r="H59" s="71"/>
      <c r="I59" s="71"/>
      <c r="J59" s="71"/>
      <c r="K59" s="25"/>
      <c r="L59" s="1"/>
      <c r="M59" s="1"/>
      <c r="N59" s="1"/>
      <c r="O59" s="1"/>
      <c r="P59" s="1"/>
      <c r="Q59" s="1"/>
    </row>
    <row r="60" spans="1:17" ht="14.25" customHeight="1">
      <c r="A60" s="72" t="s">
        <v>49</v>
      </c>
      <c r="B60" s="71"/>
      <c r="C60" s="71"/>
      <c r="D60" s="71"/>
      <c r="E60" s="71"/>
      <c r="F60" s="71"/>
      <c r="G60" s="71"/>
      <c r="H60" s="71"/>
      <c r="I60" s="71"/>
      <c r="J60" s="71"/>
      <c r="K60" s="25"/>
      <c r="L60" s="1"/>
      <c r="M60" s="1"/>
      <c r="N60" s="1"/>
      <c r="O60" s="1"/>
      <c r="P60" s="1"/>
      <c r="Q60" s="1"/>
    </row>
    <row r="61" spans="1:11" ht="15" customHeight="1">
      <c r="A61" s="71" t="s">
        <v>44</v>
      </c>
      <c r="B61" s="71"/>
      <c r="C61" s="71"/>
      <c r="D61" s="71"/>
      <c r="E61" s="71"/>
      <c r="F61" s="71"/>
      <c r="G61" s="71"/>
      <c r="H61" s="71"/>
      <c r="I61" s="71"/>
      <c r="J61" s="71"/>
      <c r="K61" s="25"/>
    </row>
    <row r="62" spans="1:11" ht="15" customHeight="1">
      <c r="A62" s="70" t="s">
        <v>39</v>
      </c>
      <c r="B62" s="70"/>
      <c r="C62" s="70"/>
      <c r="D62" s="70"/>
      <c r="E62" s="70"/>
      <c r="F62" s="70"/>
      <c r="G62" s="70"/>
      <c r="H62" s="70"/>
      <c r="I62" s="70"/>
      <c r="J62" s="70"/>
      <c r="K62" s="62"/>
    </row>
    <row r="63" spans="1:10" ht="15" customHeight="1">
      <c r="A63" s="19"/>
      <c r="B63" s="19"/>
      <c r="C63" s="19"/>
      <c r="D63" s="1"/>
      <c r="E63" s="1"/>
      <c r="F63" s="1"/>
      <c r="G63" s="1"/>
      <c r="H63" s="1"/>
      <c r="I63" s="1"/>
      <c r="J63" s="1"/>
    </row>
    <row r="64" spans="1:3" ht="15" customHeight="1">
      <c r="A64" s="19"/>
      <c r="B64" s="19"/>
      <c r="C64" s="19"/>
    </row>
    <row r="65" spans="1:3" ht="15" customHeight="1">
      <c r="A65" s="19"/>
      <c r="B65" s="19"/>
      <c r="C65" s="19"/>
    </row>
    <row r="66" spans="1:3" ht="15" customHeight="1">
      <c r="A66" s="19"/>
      <c r="B66" s="19"/>
      <c r="C66" s="19"/>
    </row>
    <row r="67" spans="1:3" ht="15" customHeight="1">
      <c r="A67" s="19"/>
      <c r="B67" s="19"/>
      <c r="C67" s="19"/>
    </row>
    <row r="68" spans="1:3" ht="15" customHeight="1">
      <c r="A68" s="19"/>
      <c r="B68" s="19"/>
      <c r="C68" s="19"/>
    </row>
    <row r="69" spans="1:3" ht="15" customHeight="1">
      <c r="A69" s="20"/>
      <c r="B69" s="20"/>
      <c r="C69" s="20"/>
    </row>
  </sheetData>
  <sheetProtection password="CA78" sheet="1" formatCells="0" formatColumns="0" formatRows="0" insertColumns="0" insertRows="0"/>
  <mergeCells count="65">
    <mergeCell ref="A32:B32"/>
    <mergeCell ref="A41:J41"/>
    <mergeCell ref="A33:J33"/>
    <mergeCell ref="A35:B35"/>
    <mergeCell ref="A38:B38"/>
    <mergeCell ref="A39:B39"/>
    <mergeCell ref="A40:B40"/>
    <mergeCell ref="F34:J40"/>
    <mergeCell ref="A8:B8"/>
    <mergeCell ref="A10:C10"/>
    <mergeCell ref="A9:J9"/>
    <mergeCell ref="A24:B24"/>
    <mergeCell ref="A26:C26"/>
    <mergeCell ref="A25:J25"/>
    <mergeCell ref="A23:B23"/>
    <mergeCell ref="A19:B19"/>
    <mergeCell ref="A20:B20"/>
    <mergeCell ref="A22:B22"/>
    <mergeCell ref="A3:B3"/>
    <mergeCell ref="A4:B4"/>
    <mergeCell ref="A2:C2"/>
    <mergeCell ref="A1:J1"/>
    <mergeCell ref="A6:B6"/>
    <mergeCell ref="A7:B7"/>
    <mergeCell ref="A5:B5"/>
    <mergeCell ref="A53:B53"/>
    <mergeCell ref="A17:J17"/>
    <mergeCell ref="A16:B16"/>
    <mergeCell ref="A12:B12"/>
    <mergeCell ref="A11:B11"/>
    <mergeCell ref="A14:B14"/>
    <mergeCell ref="A15:B15"/>
    <mergeCell ref="A13:B13"/>
    <mergeCell ref="A18:C18"/>
    <mergeCell ref="A21:B21"/>
    <mergeCell ref="A31:B31"/>
    <mergeCell ref="A34:C34"/>
    <mergeCell ref="A55:B55"/>
    <mergeCell ref="A56:B56"/>
    <mergeCell ref="A48:B48"/>
    <mergeCell ref="A49:J49"/>
    <mergeCell ref="A50:C50"/>
    <mergeCell ref="G50:J56"/>
    <mergeCell ref="A51:B51"/>
    <mergeCell ref="A52:B52"/>
    <mergeCell ref="A37:B37"/>
    <mergeCell ref="A29:B29"/>
    <mergeCell ref="A58:J58"/>
    <mergeCell ref="A46:B46"/>
    <mergeCell ref="A47:B47"/>
    <mergeCell ref="A27:B27"/>
    <mergeCell ref="A54:B54"/>
    <mergeCell ref="A36:B36"/>
    <mergeCell ref="A28:B28"/>
    <mergeCell ref="A30:B30"/>
    <mergeCell ref="A42:C42"/>
    <mergeCell ref="A43:B43"/>
    <mergeCell ref="F18:J24"/>
    <mergeCell ref="A57:J57"/>
    <mergeCell ref="A62:J62"/>
    <mergeCell ref="A61:J61"/>
    <mergeCell ref="A60:J60"/>
    <mergeCell ref="A59:J59"/>
    <mergeCell ref="A44:B44"/>
    <mergeCell ref="A45:B4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&amp;C245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2009-04-27T02:56:27Z</cp:lastPrinted>
  <dcterms:created xsi:type="dcterms:W3CDTF">2000-06-21T06:48:07Z</dcterms:created>
  <dcterms:modified xsi:type="dcterms:W3CDTF">2011-05-06T02:53:27Z</dcterms:modified>
  <cp:category/>
  <cp:version/>
  <cp:contentType/>
  <cp:contentStatus/>
</cp:coreProperties>
</file>